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192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класс'!$B$10:$L$14</definedName>
    <definedName name="_xlnm._FilterDatabase" localSheetId="2" hidden="1">'7 класс'!$A$11:$DU$14</definedName>
  </definedNames>
  <calcPr calcId="162913"/>
</workbook>
</file>

<file path=xl/calcChain.xml><?xml version="1.0" encoding="utf-8"?>
<calcChain xmlns="http://schemas.openxmlformats.org/spreadsheetml/2006/main">
  <c r="M13" i="3" l="1"/>
  <c r="M14" i="3"/>
  <c r="M11" i="3"/>
  <c r="N11" i="3" s="1"/>
  <c r="M12" i="3"/>
  <c r="M17" i="2"/>
  <c r="M13" i="2"/>
  <c r="M14" i="2"/>
  <c r="M16" i="2"/>
  <c r="N14" i="3" l="1"/>
  <c r="N13" i="3"/>
  <c r="N12" i="3"/>
  <c r="M16" i="1" l="1"/>
  <c r="M17" i="1"/>
  <c r="M15" i="1"/>
  <c r="M18" i="1"/>
  <c r="M14" i="1"/>
  <c r="M11" i="1"/>
  <c r="M23" i="4"/>
  <c r="M21" i="4"/>
  <c r="M19" i="4"/>
  <c r="M18" i="4"/>
  <c r="M16" i="4"/>
  <c r="M20" i="4"/>
  <c r="M14" i="4"/>
  <c r="M17" i="4"/>
  <c r="M11" i="4"/>
  <c r="M22" i="4"/>
  <c r="M20" i="5" l="1"/>
  <c r="M24" i="5"/>
  <c r="M12" i="5"/>
  <c r="M11" i="5"/>
  <c r="M22" i="5"/>
  <c r="M23" i="5"/>
  <c r="M17" i="5"/>
  <c r="M13" i="5"/>
  <c r="M18" i="5"/>
  <c r="M15" i="5"/>
  <c r="M21" i="5"/>
  <c r="M16" i="5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9" i="5"/>
  <c r="N18" i="5" s="1"/>
  <c r="M14" i="5"/>
  <c r="N23" i="5" l="1"/>
  <c r="N17" i="5"/>
  <c r="N22" i="5"/>
  <c r="N21" i="5"/>
  <c r="N24" i="5"/>
  <c r="N15" i="5"/>
  <c r="N20" i="5"/>
  <c r="N13" i="5"/>
  <c r="N12" i="5"/>
  <c r="N16" i="5"/>
  <c r="N11" i="5"/>
  <c r="N14" i="5"/>
  <c r="N19" i="5"/>
  <c r="M15" i="4"/>
  <c r="M12" i="4"/>
  <c r="M13" i="4"/>
  <c r="N21" i="4" l="1"/>
  <c r="N20" i="4"/>
  <c r="N19" i="4"/>
  <c r="N14" i="4"/>
  <c r="N18" i="4"/>
  <c r="N17" i="4"/>
  <c r="N23" i="4"/>
  <c r="N16" i="4"/>
  <c r="N11" i="4"/>
  <c r="N12" i="4"/>
  <c r="N22" i="4"/>
  <c r="N13" i="4"/>
  <c r="N15" i="4"/>
  <c r="M12" i="1"/>
  <c r="M19" i="1"/>
  <c r="M13" i="1"/>
  <c r="M20" i="1"/>
  <c r="M20" i="2"/>
  <c r="M18" i="2"/>
  <c r="M19" i="2"/>
  <c r="M15" i="2"/>
  <c r="M12" i="2"/>
  <c r="M11" i="2"/>
  <c r="N11" i="1" l="1"/>
  <c r="N16" i="1"/>
  <c r="N14" i="1"/>
  <c r="N17" i="1"/>
  <c r="N15" i="1"/>
  <c r="N18" i="1"/>
  <c r="N13" i="1"/>
  <c r="N19" i="1"/>
  <c r="N12" i="1"/>
  <c r="N20" i="1"/>
</calcChain>
</file>

<file path=xl/sharedStrings.xml><?xml version="1.0" encoding="utf-8"?>
<sst xmlns="http://schemas.openxmlformats.org/spreadsheetml/2006/main" count="519" uniqueCount="177">
  <si>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</si>
  <si>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</si>
  <si>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</si>
  <si>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</si>
  <si>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</si>
  <si>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</si>
  <si>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</si>
  <si>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</si>
  <si>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</si>
  <si>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</si>
  <si>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</si>
  <si>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</si>
  <si>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</si>
  <si>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</si>
  <si>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</si>
  <si>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</si>
  <si>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</si>
  <si>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</si>
  <si>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</si>
  <si>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</si>
  <si>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</si>
  <si>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</si>
  <si>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</si>
  <si>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</si>
  <si>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</si>
  <si>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</si>
  <si>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</si>
  <si>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</si>
  <si>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</si>
  <si>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</si>
  <si>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>АНГЛ-7-2</t>
  </si>
  <si>
    <t>АНГЛ-7-3</t>
  </si>
  <si>
    <t>АНГЛ-7-4</t>
  </si>
  <si>
    <t>АНГЛ-7-5</t>
  </si>
  <si>
    <t>АНГЛ-7-6</t>
  </si>
  <si>
    <t>АНГЛ-7-7</t>
  </si>
  <si>
    <t>АНГЛ-7-8</t>
  </si>
  <si>
    <t>АНГЛ-7-9</t>
  </si>
  <si>
    <t>АНГЛ-7-10</t>
  </si>
  <si>
    <t>АНГЛ-7-11</t>
  </si>
  <si>
    <t>АНГЛ-7-12</t>
  </si>
  <si>
    <t>АНГЛ-7-13</t>
  </si>
  <si>
    <t>АНГЛ-7-14</t>
  </si>
  <si>
    <t>АНГЛ-7-15</t>
  </si>
  <si>
    <t>призёр</t>
  </si>
  <si>
    <t>участник</t>
  </si>
  <si>
    <t>АНГЛ-8-2</t>
  </si>
  <si>
    <t>АНГЛ-8-3</t>
  </si>
  <si>
    <t>АНГЛ-8-5</t>
  </si>
  <si>
    <t>АНГЛ-8-6</t>
  </si>
  <si>
    <t>АНГЛ-8-7</t>
  </si>
  <si>
    <t>АНГЛ-8-8</t>
  </si>
  <si>
    <t>АНГЛ-8-9</t>
  </si>
  <si>
    <t>АНГЛ-8-10</t>
  </si>
  <si>
    <t>АНГЛ-8-11</t>
  </si>
  <si>
    <t>АНГЛ-8-12</t>
  </si>
  <si>
    <t>АНГЛ-8-13</t>
  </si>
  <si>
    <t>АНГЛ-8-14</t>
  </si>
  <si>
    <t>АНГЛ-8-17</t>
  </si>
  <si>
    <t>Володин</t>
  </si>
  <si>
    <t>Евтеев</t>
  </si>
  <si>
    <t>Лохова</t>
  </si>
  <si>
    <t>Машнин</t>
  </si>
  <si>
    <t xml:space="preserve">Белоусов </t>
  </si>
  <si>
    <t>Потехина</t>
  </si>
  <si>
    <t xml:space="preserve">Скачкова </t>
  </si>
  <si>
    <t xml:space="preserve">Аббасова </t>
  </si>
  <si>
    <t>Аюпова</t>
  </si>
  <si>
    <t>Саулич</t>
  </si>
  <si>
    <t>Пантелеева</t>
  </si>
  <si>
    <t>Лукичева</t>
  </si>
  <si>
    <t>Пантус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</si>
  <si>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</si>
  <si>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13"</t>
  </si>
  <si>
    <t>Муниципальное бюджетное общеобразовательное учреждение "Основная общеобразовательная школа № 21"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</si>
  <si>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</si>
  <si>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победитель</t>
  </si>
  <si>
    <t>АНГЛ-9-1</t>
  </si>
  <si>
    <t>Скурстенис</t>
  </si>
  <si>
    <t>АНГЛ-9-2</t>
  </si>
  <si>
    <t>Максимова</t>
  </si>
  <si>
    <t>АНГЛ-9-3</t>
  </si>
  <si>
    <t>Юдина</t>
  </si>
  <si>
    <t>АНГЛ-9-4</t>
  </si>
  <si>
    <t>Лысюк</t>
  </si>
  <si>
    <t>АНГЛ-9-5</t>
  </si>
  <si>
    <t>Никифорова</t>
  </si>
  <si>
    <t>АНГЛ-9-6</t>
  </si>
  <si>
    <t>Корвякова</t>
  </si>
  <si>
    <t>АНГЛ-9-7</t>
  </si>
  <si>
    <t>Скибицкий</t>
  </si>
  <si>
    <t>АНГЛ-9-8</t>
  </si>
  <si>
    <t>Колесникова</t>
  </si>
  <si>
    <t>Игнатенкова</t>
  </si>
  <si>
    <t>Чиркова</t>
  </si>
  <si>
    <t>АНГЛ-9-10</t>
  </si>
  <si>
    <t>АНГЛ-9-9</t>
  </si>
  <si>
    <t>АНГЛ-10-1</t>
  </si>
  <si>
    <t>Анчуков</t>
  </si>
  <si>
    <t>АНГЛ-10-2</t>
  </si>
  <si>
    <t>Сергачев</t>
  </si>
  <si>
    <t>АНГЛ-10-3</t>
  </si>
  <si>
    <t>Лунгу</t>
  </si>
  <si>
    <t>АНГЛ-10-4</t>
  </si>
  <si>
    <t xml:space="preserve">Косянчук </t>
  </si>
  <si>
    <t>АНГЛ-10-5</t>
  </si>
  <si>
    <t>Кечин</t>
  </si>
  <si>
    <t>АНГЛ-10-6</t>
  </si>
  <si>
    <t>Аникеева</t>
  </si>
  <si>
    <t>АНГЛ-10-7</t>
  </si>
  <si>
    <t>Сулбанов</t>
  </si>
  <si>
    <t>АНГЛ-10-8</t>
  </si>
  <si>
    <t>Савчук</t>
  </si>
  <si>
    <t>АНГЛ-10-9</t>
  </si>
  <si>
    <t>Григорьевна</t>
  </si>
  <si>
    <t>АНГЛ-10-10</t>
  </si>
  <si>
    <t>Кочина</t>
  </si>
  <si>
    <t>АНГЛ-11-1</t>
  </si>
  <si>
    <t>Сергеева</t>
  </si>
  <si>
    <t>АНГЛ-11-2</t>
  </si>
  <si>
    <t xml:space="preserve">Бережная </t>
  </si>
  <si>
    <t>АНГЛ-11-3</t>
  </si>
  <si>
    <t>Магомедова</t>
  </si>
  <si>
    <t>АНГЛ-11-4</t>
  </si>
  <si>
    <t>Гришина</t>
  </si>
  <si>
    <t>Волошин</t>
  </si>
  <si>
    <t>сельская</t>
  </si>
  <si>
    <t>Иванов</t>
  </si>
  <si>
    <t>Бутакова</t>
  </si>
  <si>
    <t>городская</t>
  </si>
  <si>
    <t>Драчев</t>
  </si>
  <si>
    <t>Гусарин</t>
  </si>
  <si>
    <t>Котельникова</t>
  </si>
  <si>
    <t>Куделин</t>
  </si>
  <si>
    <t>Белик</t>
  </si>
  <si>
    <t>Маршалко</t>
  </si>
  <si>
    <t xml:space="preserve">Муниципальное бюджетное общеобразовательное учреждение " Основная общеобразовательная школа №7" </t>
  </si>
  <si>
    <t>Волжаков</t>
  </si>
  <si>
    <t>Пушкарёв</t>
  </si>
  <si>
    <t>Хайбулаев</t>
  </si>
  <si>
    <t>Бровкина</t>
  </si>
  <si>
    <t>Макогон</t>
  </si>
  <si>
    <t xml:space="preserve">________7________
(класс)
</t>
  </si>
  <si>
    <t xml:space="preserve">______________________________________________________51______________________________________________________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</si>
  <si>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_______________________________________________________________английский язык_________________________________________________________________
( наименование предмета)
</t>
  </si>
  <si>
    <t xml:space="preserve">_______________________________________________________51_____________________________________________________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</si>
  <si>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__________________________________________________английский язык________________________________________________________
( наименование предмета)
</t>
  </si>
  <si>
    <t xml:space="preserve">___________________________________10, 11 ноября 2023_______________________________________
(дата проведения муниципального этапа олимпиады)
</t>
  </si>
  <si>
    <t xml:space="preserve">__________________________________________________английский язык_____________________________________________________
( наименование предмета)
</t>
  </si>
  <si>
    <t xml:space="preserve">_____________________________________________________51_______________________________________________________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</si>
  <si>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__________________________________________________________51__________________________________________________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</si>
  <si>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_______________________________________________________11_____________________________________________________
(класс)
</t>
  </si>
  <si>
    <t xml:space="preserve">____________________________________________________10________________________________________________________
(класс)
</t>
  </si>
  <si>
    <t xml:space="preserve">_____________________________________________________8_______________________________________________________
(класс)
</t>
  </si>
  <si>
    <t xml:space="preserve">_____________________________________________________9___________________________________________________
(класс)
</t>
  </si>
  <si>
    <t>Муниципальное бюджетное общеобразовательное учреждение "Средняя общеобразовательная школа № 22"</t>
  </si>
  <si>
    <t xml:space="preserve">_муниципальный округ город Оленегорск с подведомственной территорией Мурманской области_
(название муниципального образования МО)
</t>
  </si>
  <si>
    <t>инициалы</t>
  </si>
  <si>
    <t>М</t>
  </si>
  <si>
    <t>В</t>
  </si>
  <si>
    <t>Д</t>
  </si>
  <si>
    <t>А</t>
  </si>
  <si>
    <t>Т</t>
  </si>
  <si>
    <t>Ю</t>
  </si>
  <si>
    <t>П</t>
  </si>
  <si>
    <t>С</t>
  </si>
  <si>
    <t>Э</t>
  </si>
  <si>
    <t>К</t>
  </si>
  <si>
    <t>Ш</t>
  </si>
  <si>
    <t>И</t>
  </si>
  <si>
    <t>О</t>
  </si>
  <si>
    <t>Я</t>
  </si>
  <si>
    <t>Е</t>
  </si>
  <si>
    <t>Л</t>
  </si>
  <si>
    <t>Н</t>
  </si>
  <si>
    <t>Б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</si>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</sst>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и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0" fontId="0" fillId="2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/>
    </xf>
    <xf numFmtId="10" fontId="0" fillId="0" borderId="1" xfId="1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52" t="s">
        <v>27</v>
      </c>
      <c r="J1" s="52"/>
      <c r="K1" s="52"/>
      <c r="L1" s="52"/>
      <c r="M1" s="52"/>
      <c r="N1" s="52"/>
      <c r="O1" s="52"/>
      <c r="P1" s="52"/>
      <c r="Q1" s="5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53" t="s">
        <v>22</v>
      </c>
      <c r="P2" s="53"/>
      <c r="Q2" s="5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51" t="s">
        <v>10</v>
      </c>
      <c r="B19" s="51"/>
      <c r="C19" s="51"/>
      <c r="D19" s="51"/>
      <c r="E19" s="51"/>
      <c r="F19" s="51"/>
      <c r="G19" s="51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52" t="s">
        <v>27</v>
      </c>
      <c r="J1" s="52"/>
      <c r="K1" s="52"/>
      <c r="L1" s="52"/>
      <c r="M1" s="52"/>
      <c r="N1" s="52"/>
      <c r="O1" s="52"/>
      <c r="P1" s="52"/>
      <c r="Q1" s="5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53" t="s">
        <v>22</v>
      </c>
      <c r="P2" s="53"/>
      <c r="Q2" s="5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50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51" t="s">
        <v>10</v>
      </c>
      <c r="B19" s="51"/>
      <c r="C19" s="51"/>
      <c r="D19" s="51"/>
      <c r="E19" s="51"/>
      <c r="F19" s="51"/>
      <c r="G19" s="51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7"/>
  <sheetViews>
    <sheetView tabSelected="1" topLeftCell="A6" zoomScale="65" zoomScaleNormal="65" workbookViewId="0">
      <selection activeCell="F11" sqref="F11"/>
    </sheetView>
  </sheetViews>
  <sheetFormatPr defaultRowHeight="14.4" x14ac:dyDescent="0.3"/>
  <cols>
    <col min="2" max="2" width="16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52" t="s">
        <v>27</v>
      </c>
      <c r="G1" s="52"/>
      <c r="H1" s="52"/>
      <c r="I1" s="52"/>
      <c r="J1" s="52"/>
      <c r="K1" s="52"/>
      <c r="L1" s="52"/>
      <c r="M1" s="52"/>
      <c r="N1" s="5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6"/>
      <c r="G2" s="26"/>
      <c r="H2" s="26"/>
      <c r="I2" s="26"/>
      <c r="J2" s="26"/>
      <c r="K2" s="26"/>
      <c r="L2" s="53" t="s">
        <v>22</v>
      </c>
      <c r="M2" s="53"/>
      <c r="N2" s="5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55" t="s">
        <v>144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55" t="s">
        <v>147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55" t="s">
        <v>156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56" t="s">
        <v>142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50" t="s">
        <v>143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57" t="s">
        <v>157</v>
      </c>
      <c r="E10" s="58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27" t="s">
        <v>35</v>
      </c>
      <c r="C11" s="31" t="s">
        <v>125</v>
      </c>
      <c r="D11" s="31" t="s">
        <v>158</v>
      </c>
      <c r="E11" s="31" t="s">
        <v>159</v>
      </c>
      <c r="F11" s="38" t="s">
        <v>73</v>
      </c>
      <c r="G11" s="3" t="s">
        <v>126</v>
      </c>
      <c r="H11" s="3">
        <v>7</v>
      </c>
      <c r="I11" s="3">
        <v>7</v>
      </c>
      <c r="J11" s="3" t="s">
        <v>44</v>
      </c>
      <c r="K11" s="3">
        <v>47</v>
      </c>
      <c r="L11" s="15">
        <v>85</v>
      </c>
      <c r="M11" s="19">
        <f t="shared" ref="M11:M24" si="0">(K11/L11)</f>
        <v>0.55294117647058827</v>
      </c>
      <c r="N11" s="20">
        <f t="shared" ref="N11:N24" si="1">RANK(M11,$M$11:$M$25)</f>
        <v>1</v>
      </c>
    </row>
    <row r="12" spans="1:125" s="5" customFormat="1" ht="26.25" customHeight="1" x14ac:dyDescent="0.3">
      <c r="A12" s="3">
        <v>2</v>
      </c>
      <c r="B12" s="27" t="s">
        <v>34</v>
      </c>
      <c r="C12" s="31" t="s">
        <v>127</v>
      </c>
      <c r="D12" s="31" t="s">
        <v>160</v>
      </c>
      <c r="E12" s="31" t="s">
        <v>160</v>
      </c>
      <c r="F12" s="38" t="s">
        <v>73</v>
      </c>
      <c r="G12" s="3" t="s">
        <v>126</v>
      </c>
      <c r="H12" s="3">
        <v>7</v>
      </c>
      <c r="I12" s="3">
        <v>7</v>
      </c>
      <c r="J12" s="3" t="s">
        <v>44</v>
      </c>
      <c r="K12" s="3">
        <v>35</v>
      </c>
      <c r="L12" s="15">
        <v>85</v>
      </c>
      <c r="M12" s="19">
        <f t="shared" si="0"/>
        <v>0.41176470588235292</v>
      </c>
      <c r="N12" s="20">
        <f t="shared" si="1"/>
        <v>2</v>
      </c>
    </row>
    <row r="13" spans="1:125" s="5" customFormat="1" ht="26.25" customHeight="1" x14ac:dyDescent="0.3">
      <c r="A13" s="3">
        <v>3</v>
      </c>
      <c r="B13" s="27" t="s">
        <v>39</v>
      </c>
      <c r="C13" s="32" t="s">
        <v>133</v>
      </c>
      <c r="D13" s="32" t="s">
        <v>158</v>
      </c>
      <c r="E13" s="32" t="s">
        <v>161</v>
      </c>
      <c r="F13" s="40" t="s">
        <v>74</v>
      </c>
      <c r="G13" s="3" t="s">
        <v>129</v>
      </c>
      <c r="H13" s="3">
        <v>7</v>
      </c>
      <c r="I13" s="3">
        <v>7</v>
      </c>
      <c r="J13" s="3" t="s">
        <v>44</v>
      </c>
      <c r="K13" s="3">
        <v>30</v>
      </c>
      <c r="L13" s="15">
        <v>85</v>
      </c>
      <c r="M13" s="46">
        <f t="shared" si="0"/>
        <v>0.35294117647058826</v>
      </c>
      <c r="N13" s="20">
        <f t="shared" si="1"/>
        <v>3</v>
      </c>
    </row>
    <row r="14" spans="1:125" s="5" customFormat="1" ht="24.75" customHeight="1" x14ac:dyDescent="0.3">
      <c r="A14" s="3">
        <v>4</v>
      </c>
      <c r="B14" s="27" t="s">
        <v>30</v>
      </c>
      <c r="C14" s="27" t="s">
        <v>130</v>
      </c>
      <c r="D14" s="29" t="s">
        <v>162</v>
      </c>
      <c r="E14" s="29" t="s">
        <v>163</v>
      </c>
      <c r="F14" s="40" t="s">
        <v>72</v>
      </c>
      <c r="G14" s="3" t="s">
        <v>129</v>
      </c>
      <c r="H14" s="3">
        <v>7</v>
      </c>
      <c r="I14" s="3">
        <v>7</v>
      </c>
      <c r="J14" s="3" t="s">
        <v>45</v>
      </c>
      <c r="K14" s="3">
        <v>29</v>
      </c>
      <c r="L14" s="15">
        <v>85</v>
      </c>
      <c r="M14" s="19">
        <f t="shared" si="0"/>
        <v>0.3411764705882353</v>
      </c>
      <c r="N14" s="20">
        <f t="shared" si="1"/>
        <v>4</v>
      </c>
    </row>
    <row r="15" spans="1:125" s="5" customFormat="1" ht="21.75" customHeight="1" x14ac:dyDescent="0.3">
      <c r="A15" s="3">
        <v>5</v>
      </c>
      <c r="B15" s="27" t="s">
        <v>41</v>
      </c>
      <c r="C15" s="32" t="s">
        <v>131</v>
      </c>
      <c r="D15" s="32" t="s">
        <v>161</v>
      </c>
      <c r="E15" s="32" t="s">
        <v>163</v>
      </c>
      <c r="F15" s="40" t="s">
        <v>74</v>
      </c>
      <c r="G15" s="3" t="s">
        <v>129</v>
      </c>
      <c r="H15" s="3">
        <v>7</v>
      </c>
      <c r="I15" s="3">
        <v>7</v>
      </c>
      <c r="J15" s="3" t="s">
        <v>45</v>
      </c>
      <c r="K15" s="3">
        <v>24</v>
      </c>
      <c r="L15" s="15">
        <v>85</v>
      </c>
      <c r="M15" s="19">
        <f t="shared" si="0"/>
        <v>0.28235294117647058</v>
      </c>
      <c r="N15" s="20">
        <f t="shared" si="1"/>
        <v>5</v>
      </c>
    </row>
    <row r="16" spans="1:125" s="5" customFormat="1" ht="21.75" customHeight="1" x14ac:dyDescent="0.3">
      <c r="A16" s="3">
        <v>6</v>
      </c>
      <c r="B16" s="27" t="s">
        <v>43</v>
      </c>
      <c r="C16" s="32" t="s">
        <v>132</v>
      </c>
      <c r="D16" s="32" t="s">
        <v>164</v>
      </c>
      <c r="E16" s="32" t="s">
        <v>165</v>
      </c>
      <c r="F16" s="39" t="s">
        <v>75</v>
      </c>
      <c r="G16" s="3" t="s">
        <v>126</v>
      </c>
      <c r="H16" s="3">
        <v>7</v>
      </c>
      <c r="I16" s="3">
        <v>7</v>
      </c>
      <c r="J16" s="3" t="s">
        <v>45</v>
      </c>
      <c r="K16" s="3">
        <v>23</v>
      </c>
      <c r="L16" s="15">
        <v>85</v>
      </c>
      <c r="M16" s="19">
        <f t="shared" si="0"/>
        <v>0.27058823529411763</v>
      </c>
      <c r="N16" s="20">
        <f t="shared" si="1"/>
        <v>6</v>
      </c>
    </row>
    <row r="17" spans="1:14" s="5" customFormat="1" ht="21.75" customHeight="1" x14ac:dyDescent="0.3">
      <c r="A17" s="3">
        <v>7</v>
      </c>
      <c r="B17" s="27" t="s">
        <v>38</v>
      </c>
      <c r="C17" s="32" t="s">
        <v>128</v>
      </c>
      <c r="D17" s="32" t="s">
        <v>159</v>
      </c>
      <c r="E17" s="32" t="s">
        <v>165</v>
      </c>
      <c r="F17" s="40" t="s">
        <v>74</v>
      </c>
      <c r="G17" s="3" t="s">
        <v>129</v>
      </c>
      <c r="H17" s="3">
        <v>7</v>
      </c>
      <c r="I17" s="3">
        <v>7</v>
      </c>
      <c r="J17" s="3" t="s">
        <v>45</v>
      </c>
      <c r="K17" s="3">
        <v>14</v>
      </c>
      <c r="L17" s="15">
        <v>85</v>
      </c>
      <c r="M17" s="19">
        <f t="shared" si="0"/>
        <v>0.16470588235294117</v>
      </c>
      <c r="N17" s="20">
        <f t="shared" si="1"/>
        <v>7</v>
      </c>
    </row>
    <row r="18" spans="1:14" s="5" customFormat="1" ht="21.75" customHeight="1" x14ac:dyDescent="0.3">
      <c r="A18" s="3">
        <v>8</v>
      </c>
      <c r="B18" s="27" t="s">
        <v>40</v>
      </c>
      <c r="C18" s="32" t="s">
        <v>134</v>
      </c>
      <c r="D18" s="32" t="s">
        <v>158</v>
      </c>
      <c r="E18" s="32" t="s">
        <v>161</v>
      </c>
      <c r="F18" s="40" t="s">
        <v>74</v>
      </c>
      <c r="G18" s="3" t="s">
        <v>129</v>
      </c>
      <c r="H18" s="3">
        <v>7</v>
      </c>
      <c r="I18" s="3">
        <v>7</v>
      </c>
      <c r="J18" s="3" t="s">
        <v>45</v>
      </c>
      <c r="K18" s="3">
        <v>14</v>
      </c>
      <c r="L18" s="15">
        <v>85</v>
      </c>
      <c r="M18" s="19">
        <f t="shared" si="0"/>
        <v>0.16470588235294117</v>
      </c>
      <c r="N18" s="20">
        <f t="shared" si="1"/>
        <v>7</v>
      </c>
    </row>
    <row r="19" spans="1:14" s="5" customFormat="1" ht="21.75" customHeight="1" x14ac:dyDescent="0.3">
      <c r="A19" s="3">
        <v>9</v>
      </c>
      <c r="B19" s="27" t="s">
        <v>31</v>
      </c>
      <c r="C19" s="27" t="s">
        <v>135</v>
      </c>
      <c r="D19" s="27" t="s">
        <v>166</v>
      </c>
      <c r="E19" s="27" t="s">
        <v>165</v>
      </c>
      <c r="F19" s="40" t="s">
        <v>136</v>
      </c>
      <c r="G19" s="3" t="s">
        <v>129</v>
      </c>
      <c r="H19" s="3">
        <v>7</v>
      </c>
      <c r="I19" s="3">
        <v>7</v>
      </c>
      <c r="J19" s="3" t="s">
        <v>45</v>
      </c>
      <c r="K19" s="3">
        <v>13</v>
      </c>
      <c r="L19" s="15">
        <v>85</v>
      </c>
      <c r="M19" s="19">
        <f t="shared" si="0"/>
        <v>0.15294117647058825</v>
      </c>
      <c r="N19" s="20">
        <f t="shared" si="1"/>
        <v>9</v>
      </c>
    </row>
    <row r="20" spans="1:14" s="5" customFormat="1" ht="21.75" customHeight="1" x14ac:dyDescent="0.3">
      <c r="A20" s="3">
        <v>10</v>
      </c>
      <c r="B20" s="27" t="s">
        <v>32</v>
      </c>
      <c r="C20" s="27" t="s">
        <v>137</v>
      </c>
      <c r="D20" s="27" t="s">
        <v>167</v>
      </c>
      <c r="E20" s="27" t="s">
        <v>161</v>
      </c>
      <c r="F20" s="40" t="s">
        <v>136</v>
      </c>
      <c r="G20" s="3" t="s">
        <v>129</v>
      </c>
      <c r="H20" s="3">
        <v>7</v>
      </c>
      <c r="I20" s="3">
        <v>7</v>
      </c>
      <c r="J20" s="3" t="s">
        <v>45</v>
      </c>
      <c r="K20" s="3">
        <v>13</v>
      </c>
      <c r="L20" s="15">
        <v>85</v>
      </c>
      <c r="M20" s="19">
        <f t="shared" si="0"/>
        <v>0.15294117647058825</v>
      </c>
      <c r="N20" s="20">
        <f t="shared" si="1"/>
        <v>9</v>
      </c>
    </row>
    <row r="21" spans="1:14" s="5" customFormat="1" ht="21.75" customHeight="1" x14ac:dyDescent="0.3">
      <c r="A21" s="3">
        <v>11</v>
      </c>
      <c r="B21" s="27" t="s">
        <v>42</v>
      </c>
      <c r="C21" s="32" t="s">
        <v>138</v>
      </c>
      <c r="D21" s="32" t="s">
        <v>160</v>
      </c>
      <c r="E21" s="32" t="s">
        <v>160</v>
      </c>
      <c r="F21" s="40" t="s">
        <v>74</v>
      </c>
      <c r="G21" s="3" t="s">
        <v>129</v>
      </c>
      <c r="H21" s="3">
        <v>7</v>
      </c>
      <c r="I21" s="3">
        <v>7</v>
      </c>
      <c r="J21" s="3" t="s">
        <v>45</v>
      </c>
      <c r="K21" s="3">
        <v>12</v>
      </c>
      <c r="L21" s="15">
        <v>85</v>
      </c>
      <c r="M21" s="19">
        <f t="shared" si="0"/>
        <v>0.14117647058823529</v>
      </c>
      <c r="N21" s="20">
        <f t="shared" si="1"/>
        <v>11</v>
      </c>
    </row>
    <row r="22" spans="1:14" s="5" customFormat="1" ht="21.75" customHeight="1" x14ac:dyDescent="0.3">
      <c r="A22" s="3">
        <v>12</v>
      </c>
      <c r="B22" s="27" t="s">
        <v>36</v>
      </c>
      <c r="C22" s="31" t="s">
        <v>139</v>
      </c>
      <c r="D22" s="31" t="s">
        <v>160</v>
      </c>
      <c r="E22" s="31" t="s">
        <v>168</v>
      </c>
      <c r="F22" s="38" t="s">
        <v>73</v>
      </c>
      <c r="G22" s="3" t="s">
        <v>126</v>
      </c>
      <c r="H22" s="3">
        <v>7</v>
      </c>
      <c r="I22" s="3">
        <v>7</v>
      </c>
      <c r="J22" s="3" t="s">
        <v>45</v>
      </c>
      <c r="K22" s="3">
        <v>10</v>
      </c>
      <c r="L22" s="15">
        <v>85</v>
      </c>
      <c r="M22" s="19">
        <f t="shared" si="0"/>
        <v>0.11764705882352941</v>
      </c>
      <c r="N22" s="20">
        <f t="shared" si="1"/>
        <v>12</v>
      </c>
    </row>
    <row r="23" spans="1:14" s="5" customFormat="1" ht="21.75" customHeight="1" x14ac:dyDescent="0.3">
      <c r="A23" s="3">
        <v>13</v>
      </c>
      <c r="B23" s="27" t="s">
        <v>37</v>
      </c>
      <c r="C23" s="31" t="s">
        <v>140</v>
      </c>
      <c r="D23" s="31" t="s">
        <v>164</v>
      </c>
      <c r="E23" s="31" t="s">
        <v>169</v>
      </c>
      <c r="F23" s="38" t="s">
        <v>73</v>
      </c>
      <c r="G23" s="3" t="s">
        <v>126</v>
      </c>
      <c r="H23" s="3">
        <v>7</v>
      </c>
      <c r="I23" s="3">
        <v>7</v>
      </c>
      <c r="J23" s="3" t="s">
        <v>45</v>
      </c>
      <c r="K23" s="3">
        <v>9</v>
      </c>
      <c r="L23" s="15">
        <v>85</v>
      </c>
      <c r="M23" s="19">
        <f t="shared" si="0"/>
        <v>0.10588235294117647</v>
      </c>
      <c r="N23" s="20">
        <f t="shared" si="1"/>
        <v>13</v>
      </c>
    </row>
    <row r="24" spans="1:14" s="5" customFormat="1" ht="27.75" customHeight="1" x14ac:dyDescent="0.3">
      <c r="A24" s="3">
        <v>14</v>
      </c>
      <c r="B24" s="27" t="s">
        <v>33</v>
      </c>
      <c r="C24" s="27" t="s">
        <v>141</v>
      </c>
      <c r="D24" s="27" t="s">
        <v>165</v>
      </c>
      <c r="E24" s="27" t="s">
        <v>161</v>
      </c>
      <c r="F24" s="40" t="s">
        <v>136</v>
      </c>
      <c r="G24" s="3" t="s">
        <v>129</v>
      </c>
      <c r="H24" s="3">
        <v>7</v>
      </c>
      <c r="I24" s="3">
        <v>7</v>
      </c>
      <c r="J24" s="3" t="s">
        <v>45</v>
      </c>
      <c r="K24" s="3">
        <v>8</v>
      </c>
      <c r="L24" s="15">
        <v>85</v>
      </c>
      <c r="M24" s="19">
        <f t="shared" si="0"/>
        <v>9.4117647058823528E-2</v>
      </c>
      <c r="N24" s="20">
        <f t="shared" si="1"/>
        <v>14</v>
      </c>
    </row>
    <row r="25" spans="1:14" s="5" customFormat="1" ht="27.7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6"/>
      <c r="M25" s="21"/>
      <c r="N25" s="22"/>
    </row>
    <row r="26" spans="1:14" s="5" customFormat="1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6"/>
      <c r="M26" s="17"/>
      <c r="N26" s="8"/>
    </row>
    <row r="27" spans="1:14" x14ac:dyDescent="0.3">
      <c r="A27" s="51" t="s">
        <v>10</v>
      </c>
      <c r="B27" s="51"/>
      <c r="C27" s="51"/>
      <c r="D27" s="51"/>
      <c r="E27" s="51"/>
    </row>
  </sheetData>
  <sortState ref="A11:DY24">
    <sortCondition descending="1" ref="K11:K24"/>
  </sortState>
  <mergeCells count="10">
    <mergeCell ref="A8:N8"/>
    <mergeCell ref="A9:N9"/>
    <mergeCell ref="A27:E27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opLeftCell="A9" zoomScale="65" zoomScaleNormal="65" workbookViewId="0">
      <selection activeCell="F10" sqref="F10:I23"/>
    </sheetView>
  </sheetViews>
  <sheetFormatPr defaultRowHeight="14.4" x14ac:dyDescent="0.3"/>
  <cols>
    <col min="2" max="2" width="12.44140625" customWidth="1"/>
    <col min="3" max="3" width="18.44140625" customWidth="1"/>
    <col min="4" max="4" width="12.44140625" customWidth="1"/>
    <col min="5" max="5" width="17.109375" customWidth="1"/>
    <col min="6" max="6" width="51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52" t="s">
        <v>27</v>
      </c>
      <c r="G1" s="52"/>
      <c r="H1" s="52"/>
      <c r="I1" s="52"/>
      <c r="J1" s="52"/>
      <c r="K1" s="52"/>
      <c r="L1" s="52"/>
      <c r="M1" s="52"/>
      <c r="N1" s="5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53" t="s">
        <v>22</v>
      </c>
      <c r="M2" s="53"/>
      <c r="N2" s="5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55" t="s">
        <v>146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55" t="s">
        <v>147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55" t="s">
        <v>156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49" t="s">
        <v>153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50" t="s">
        <v>145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57" t="s">
        <v>157</v>
      </c>
      <c r="E10" s="58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27" t="s">
        <v>57</v>
      </c>
      <c r="C11" s="32" t="s">
        <v>70</v>
      </c>
      <c r="D11" s="32" t="s">
        <v>159</v>
      </c>
      <c r="E11" s="32" t="s">
        <v>170</v>
      </c>
      <c r="F11" s="33" t="s">
        <v>74</v>
      </c>
      <c r="G11" s="3" t="s">
        <v>129</v>
      </c>
      <c r="H11" s="3">
        <v>8</v>
      </c>
      <c r="I11" s="3">
        <v>8</v>
      </c>
      <c r="J11" s="3" t="s">
        <v>76</v>
      </c>
      <c r="K11" s="3">
        <v>50</v>
      </c>
      <c r="L11" s="15">
        <v>85</v>
      </c>
      <c r="M11" s="19">
        <f t="shared" ref="M11:M23" si="0">(K11/L11)</f>
        <v>0.58823529411764708</v>
      </c>
      <c r="N11" s="20">
        <f t="shared" ref="N11:N23" si="1">RANK(M11,$M$11:$M$24)</f>
        <v>1</v>
      </c>
    </row>
    <row r="12" spans="1:125" s="5" customFormat="1" ht="26.25" customHeight="1" x14ac:dyDescent="0.3">
      <c r="A12" s="3">
        <v>2</v>
      </c>
      <c r="B12" s="27" t="s">
        <v>47</v>
      </c>
      <c r="C12" s="27" t="s">
        <v>60</v>
      </c>
      <c r="D12" s="29" t="s">
        <v>171</v>
      </c>
      <c r="E12" s="29" t="s">
        <v>165</v>
      </c>
      <c r="F12" s="34" t="s">
        <v>72</v>
      </c>
      <c r="G12" s="3" t="s">
        <v>129</v>
      </c>
      <c r="H12" s="3">
        <v>8</v>
      </c>
      <c r="I12" s="3">
        <v>8</v>
      </c>
      <c r="J12" s="3" t="s">
        <v>44</v>
      </c>
      <c r="K12" s="3">
        <v>40</v>
      </c>
      <c r="L12" s="15">
        <v>85</v>
      </c>
      <c r="M12" s="19">
        <f t="shared" si="0"/>
        <v>0.47058823529411764</v>
      </c>
      <c r="N12" s="20">
        <f t="shared" si="1"/>
        <v>2</v>
      </c>
    </row>
    <row r="13" spans="1:125" s="5" customFormat="1" ht="26.25" customHeight="1" x14ac:dyDescent="0.3">
      <c r="A13" s="3">
        <v>3</v>
      </c>
      <c r="B13" s="27" t="s">
        <v>46</v>
      </c>
      <c r="C13" s="28" t="s">
        <v>59</v>
      </c>
      <c r="D13" s="29" t="s">
        <v>165</v>
      </c>
      <c r="E13" s="29" t="s">
        <v>160</v>
      </c>
      <c r="F13" s="34" t="s">
        <v>72</v>
      </c>
      <c r="G13" s="3" t="s">
        <v>129</v>
      </c>
      <c r="H13" s="3">
        <v>8</v>
      </c>
      <c r="I13" s="3">
        <v>8</v>
      </c>
      <c r="J13" s="3" t="s">
        <v>44</v>
      </c>
      <c r="K13" s="3">
        <v>34</v>
      </c>
      <c r="L13" s="15">
        <v>85</v>
      </c>
      <c r="M13" s="19">
        <f t="shared" si="0"/>
        <v>0.4</v>
      </c>
      <c r="N13" s="20">
        <f t="shared" si="1"/>
        <v>3</v>
      </c>
    </row>
    <row r="14" spans="1:125" s="5" customFormat="1" ht="26.25" customHeight="1" x14ac:dyDescent="0.3">
      <c r="A14" s="3">
        <v>4</v>
      </c>
      <c r="B14" s="27" t="s">
        <v>55</v>
      </c>
      <c r="C14" s="32" t="s">
        <v>68</v>
      </c>
      <c r="D14" s="32" t="s">
        <v>172</v>
      </c>
      <c r="E14" s="32" t="s">
        <v>165</v>
      </c>
      <c r="F14" s="33" t="s">
        <v>74</v>
      </c>
      <c r="G14" s="3" t="s">
        <v>129</v>
      </c>
      <c r="H14" s="3">
        <v>8</v>
      </c>
      <c r="I14" s="3">
        <v>8</v>
      </c>
      <c r="J14" s="3" t="s">
        <v>44</v>
      </c>
      <c r="K14" s="3">
        <v>34</v>
      </c>
      <c r="L14" s="15">
        <v>85</v>
      </c>
      <c r="M14" s="19">
        <f t="shared" si="0"/>
        <v>0.4</v>
      </c>
      <c r="N14" s="20">
        <f t="shared" si="1"/>
        <v>3</v>
      </c>
    </row>
    <row r="15" spans="1:125" s="5" customFormat="1" ht="26.25" customHeight="1" x14ac:dyDescent="0.3">
      <c r="A15" s="3">
        <v>5</v>
      </c>
      <c r="B15" s="27" t="s">
        <v>48</v>
      </c>
      <c r="C15" s="27" t="s">
        <v>61</v>
      </c>
      <c r="D15" s="29" t="s">
        <v>172</v>
      </c>
      <c r="E15" s="29" t="s">
        <v>161</v>
      </c>
      <c r="F15" s="33" t="s">
        <v>72</v>
      </c>
      <c r="G15" s="3" t="s">
        <v>129</v>
      </c>
      <c r="H15" s="3">
        <v>8</v>
      </c>
      <c r="I15" s="3">
        <v>8</v>
      </c>
      <c r="J15" s="3" t="s">
        <v>44</v>
      </c>
      <c r="K15" s="3">
        <v>33</v>
      </c>
      <c r="L15" s="15">
        <v>85</v>
      </c>
      <c r="M15" s="19">
        <f t="shared" si="0"/>
        <v>0.38823529411764707</v>
      </c>
      <c r="N15" s="20">
        <f t="shared" si="1"/>
        <v>5</v>
      </c>
    </row>
    <row r="16" spans="1:125" s="5" customFormat="1" ht="26.25" customHeight="1" x14ac:dyDescent="0.3">
      <c r="A16" s="3">
        <v>6</v>
      </c>
      <c r="B16" s="27" t="s">
        <v>53</v>
      </c>
      <c r="C16" s="32" t="s">
        <v>66</v>
      </c>
      <c r="D16" s="48" t="s">
        <v>173</v>
      </c>
      <c r="E16" s="32" t="s">
        <v>165</v>
      </c>
      <c r="F16" s="33" t="s">
        <v>74</v>
      </c>
      <c r="G16" s="3" t="s">
        <v>129</v>
      </c>
      <c r="H16" s="3">
        <v>8</v>
      </c>
      <c r="I16" s="3">
        <v>8</v>
      </c>
      <c r="J16" s="3" t="s">
        <v>45</v>
      </c>
      <c r="K16" s="3">
        <v>29</v>
      </c>
      <c r="L16" s="15">
        <v>85</v>
      </c>
      <c r="M16" s="19">
        <f t="shared" si="0"/>
        <v>0.3411764705882353</v>
      </c>
      <c r="N16" s="20">
        <f t="shared" si="1"/>
        <v>6</v>
      </c>
    </row>
    <row r="17" spans="1:14" s="5" customFormat="1" ht="26.25" customHeight="1" x14ac:dyDescent="0.3">
      <c r="A17" s="3">
        <v>7</v>
      </c>
      <c r="B17" s="27" t="s">
        <v>56</v>
      </c>
      <c r="C17" s="32" t="s">
        <v>69</v>
      </c>
      <c r="D17" s="32" t="s">
        <v>161</v>
      </c>
      <c r="E17" s="32" t="s">
        <v>172</v>
      </c>
      <c r="F17" s="33" t="s">
        <v>74</v>
      </c>
      <c r="G17" s="3" t="s">
        <v>129</v>
      </c>
      <c r="H17" s="3">
        <v>8</v>
      </c>
      <c r="I17" s="3">
        <v>8</v>
      </c>
      <c r="J17" s="3" t="s">
        <v>45</v>
      </c>
      <c r="K17" s="3">
        <v>24</v>
      </c>
      <c r="L17" s="15">
        <v>85</v>
      </c>
      <c r="M17" s="19">
        <f t="shared" si="0"/>
        <v>0.28235294117647058</v>
      </c>
      <c r="N17" s="20">
        <f t="shared" si="1"/>
        <v>7</v>
      </c>
    </row>
    <row r="18" spans="1:14" s="5" customFormat="1" ht="26.25" customHeight="1" x14ac:dyDescent="0.3">
      <c r="A18" s="3">
        <v>8</v>
      </c>
      <c r="B18" s="27" t="s">
        <v>52</v>
      </c>
      <c r="C18" s="31" t="s">
        <v>65</v>
      </c>
      <c r="D18" s="31" t="s">
        <v>161</v>
      </c>
      <c r="E18" s="31" t="s">
        <v>174</v>
      </c>
      <c r="F18" s="35" t="s">
        <v>73</v>
      </c>
      <c r="G18" s="3" t="s">
        <v>126</v>
      </c>
      <c r="H18" s="3">
        <v>8</v>
      </c>
      <c r="I18" s="3">
        <v>8</v>
      </c>
      <c r="J18" s="3" t="s">
        <v>45</v>
      </c>
      <c r="K18" s="3">
        <v>23</v>
      </c>
      <c r="L18" s="15">
        <v>85</v>
      </c>
      <c r="M18" s="19">
        <f t="shared" si="0"/>
        <v>0.27058823529411763</v>
      </c>
      <c r="N18" s="20">
        <f t="shared" si="1"/>
        <v>8</v>
      </c>
    </row>
    <row r="19" spans="1:14" s="5" customFormat="1" ht="26.25" customHeight="1" x14ac:dyDescent="0.3">
      <c r="A19" s="3">
        <v>9</v>
      </c>
      <c r="B19" s="27" t="s">
        <v>51</v>
      </c>
      <c r="C19" s="31" t="s">
        <v>64</v>
      </c>
      <c r="D19" s="31" t="s">
        <v>158</v>
      </c>
      <c r="E19" s="31" t="s">
        <v>161</v>
      </c>
      <c r="F19" s="35" t="s">
        <v>73</v>
      </c>
      <c r="G19" s="3" t="s">
        <v>126</v>
      </c>
      <c r="H19" s="3">
        <v>8</v>
      </c>
      <c r="I19" s="3">
        <v>8</v>
      </c>
      <c r="J19" s="3" t="s">
        <v>45</v>
      </c>
      <c r="K19" s="3">
        <v>20</v>
      </c>
      <c r="L19" s="15">
        <v>85</v>
      </c>
      <c r="M19" s="19">
        <f t="shared" si="0"/>
        <v>0.23529411764705882</v>
      </c>
      <c r="N19" s="20">
        <f t="shared" si="1"/>
        <v>9</v>
      </c>
    </row>
    <row r="20" spans="1:14" s="5" customFormat="1" ht="26.25" customHeight="1" x14ac:dyDescent="0.3">
      <c r="A20" s="3">
        <v>10</v>
      </c>
      <c r="B20" s="27" t="s">
        <v>54</v>
      </c>
      <c r="C20" s="32" t="s">
        <v>67</v>
      </c>
      <c r="D20" s="32" t="s">
        <v>174</v>
      </c>
      <c r="E20" s="32" t="s">
        <v>175</v>
      </c>
      <c r="F20" s="33" t="s">
        <v>74</v>
      </c>
      <c r="G20" s="3" t="s">
        <v>129</v>
      </c>
      <c r="H20" s="3">
        <v>8</v>
      </c>
      <c r="I20" s="3">
        <v>8</v>
      </c>
      <c r="J20" s="3" t="s">
        <v>45</v>
      </c>
      <c r="K20" s="3">
        <v>19</v>
      </c>
      <c r="L20" s="15">
        <v>85</v>
      </c>
      <c r="M20" s="19">
        <f t="shared" si="0"/>
        <v>0.22352941176470589</v>
      </c>
      <c r="N20" s="20">
        <f t="shared" si="1"/>
        <v>10</v>
      </c>
    </row>
    <row r="21" spans="1:14" s="5" customFormat="1" ht="24.75" customHeight="1" x14ac:dyDescent="0.3">
      <c r="A21" s="3">
        <v>11</v>
      </c>
      <c r="B21" s="27" t="s">
        <v>50</v>
      </c>
      <c r="C21" s="31" t="s">
        <v>63</v>
      </c>
      <c r="D21" s="31" t="s">
        <v>174</v>
      </c>
      <c r="E21" s="31" t="s">
        <v>161</v>
      </c>
      <c r="F21" s="35" t="s">
        <v>73</v>
      </c>
      <c r="G21" s="3" t="s">
        <v>126</v>
      </c>
      <c r="H21" s="3">
        <v>8</v>
      </c>
      <c r="I21" s="3">
        <v>8</v>
      </c>
      <c r="J21" s="3" t="s">
        <v>45</v>
      </c>
      <c r="K21" s="3">
        <v>13</v>
      </c>
      <c r="L21" s="15">
        <v>85</v>
      </c>
      <c r="M21" s="19">
        <f t="shared" si="0"/>
        <v>0.15294117647058825</v>
      </c>
      <c r="N21" s="20">
        <f t="shared" si="1"/>
        <v>11</v>
      </c>
    </row>
    <row r="22" spans="1:14" s="5" customFormat="1" ht="21.75" customHeight="1" x14ac:dyDescent="0.3">
      <c r="A22" s="3">
        <v>12</v>
      </c>
      <c r="B22" s="27" t="s">
        <v>58</v>
      </c>
      <c r="C22" s="32" t="s">
        <v>71</v>
      </c>
      <c r="D22" s="32" t="s">
        <v>160</v>
      </c>
      <c r="E22" s="32" t="s">
        <v>174</v>
      </c>
      <c r="F22" s="36" t="s">
        <v>75</v>
      </c>
      <c r="G22" s="3" t="s">
        <v>126</v>
      </c>
      <c r="H22" s="3">
        <v>8</v>
      </c>
      <c r="I22" s="3">
        <v>8</v>
      </c>
      <c r="J22" s="3" t="s">
        <v>45</v>
      </c>
      <c r="K22" s="3">
        <v>12</v>
      </c>
      <c r="L22" s="15">
        <v>85</v>
      </c>
      <c r="M22" s="19">
        <f t="shared" si="0"/>
        <v>0.14117647058823529</v>
      </c>
      <c r="N22" s="20">
        <f t="shared" si="1"/>
        <v>12</v>
      </c>
    </row>
    <row r="23" spans="1:14" s="5" customFormat="1" ht="27.75" customHeight="1" x14ac:dyDescent="0.3">
      <c r="A23" s="3">
        <v>13</v>
      </c>
      <c r="B23" s="27" t="s">
        <v>49</v>
      </c>
      <c r="C23" s="27" t="s">
        <v>62</v>
      </c>
      <c r="D23" s="30" t="s">
        <v>161</v>
      </c>
      <c r="E23" s="30" t="s">
        <v>158</v>
      </c>
      <c r="F23" s="33" t="s">
        <v>72</v>
      </c>
      <c r="G23" s="3" t="s">
        <v>129</v>
      </c>
      <c r="H23" s="3">
        <v>8</v>
      </c>
      <c r="I23" s="3">
        <v>8</v>
      </c>
      <c r="J23" s="3" t="s">
        <v>45</v>
      </c>
      <c r="K23" s="3">
        <v>11</v>
      </c>
      <c r="L23" s="15">
        <v>85</v>
      </c>
      <c r="M23" s="19">
        <f t="shared" si="0"/>
        <v>0.12941176470588237</v>
      </c>
      <c r="N23" s="20">
        <f t="shared" si="1"/>
        <v>13</v>
      </c>
    </row>
    <row r="24" spans="1:14" s="5" customFormat="1" ht="27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6"/>
      <c r="M24" s="21"/>
      <c r="N24" s="22"/>
    </row>
    <row r="25" spans="1:14" s="5" customFormat="1" ht="15.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6"/>
      <c r="M25" s="17"/>
      <c r="N25" s="8"/>
    </row>
    <row r="26" spans="1:14" x14ac:dyDescent="0.3">
      <c r="A26" s="51" t="s">
        <v>10</v>
      </c>
      <c r="B26" s="51"/>
      <c r="C26" s="51"/>
      <c r="D26" s="51"/>
      <c r="E26" s="51"/>
    </row>
  </sheetData>
  <sortState ref="A11:DY23">
    <sortCondition descending="1" ref="K11:K23"/>
  </sortState>
  <mergeCells count="10">
    <mergeCell ref="A26:E26"/>
    <mergeCell ref="F1:N1"/>
    <mergeCell ref="L2:N2"/>
    <mergeCell ref="A3:N3"/>
    <mergeCell ref="A5:N5"/>
    <mergeCell ref="A6:N6"/>
    <mergeCell ref="A7:N7"/>
    <mergeCell ref="A8:N8"/>
    <mergeCell ref="A9:N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3"/>
  <sheetViews>
    <sheetView topLeftCell="A4" zoomScale="65" zoomScaleNormal="65" workbookViewId="0">
      <selection activeCell="F10" sqref="F10:I20"/>
    </sheetView>
  </sheetViews>
  <sheetFormatPr defaultRowHeight="14.4" x14ac:dyDescent="0.3"/>
  <cols>
    <col min="2" max="2" width="13.3320312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52" t="s">
        <v>27</v>
      </c>
      <c r="G1" s="52"/>
      <c r="H1" s="52"/>
      <c r="I1" s="52"/>
      <c r="J1" s="52"/>
      <c r="K1" s="52"/>
      <c r="L1" s="52"/>
      <c r="M1" s="52"/>
      <c r="N1" s="5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53" t="s">
        <v>22</v>
      </c>
      <c r="M2" s="53"/>
      <c r="N2" s="5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55" t="s">
        <v>146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55" t="s">
        <v>147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55" t="s">
        <v>156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50" t="s">
        <v>154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50" t="s">
        <v>143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57" t="s">
        <v>157</v>
      </c>
      <c r="E10" s="58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27" t="s">
        <v>95</v>
      </c>
      <c r="C11" s="32" t="s">
        <v>94</v>
      </c>
      <c r="D11" s="32" t="s">
        <v>159</v>
      </c>
      <c r="E11" s="32" t="s">
        <v>167</v>
      </c>
      <c r="F11" s="33" t="s">
        <v>74</v>
      </c>
      <c r="G11" s="3" t="s">
        <v>129</v>
      </c>
      <c r="H11" s="3">
        <v>9</v>
      </c>
      <c r="I11" s="3">
        <v>9</v>
      </c>
      <c r="J11" s="3" t="s">
        <v>44</v>
      </c>
      <c r="K11" s="3">
        <v>38</v>
      </c>
      <c r="L11" s="15">
        <v>75</v>
      </c>
      <c r="M11" s="19">
        <f t="shared" ref="M11:M20" si="0">(K11/L11)</f>
        <v>0.50666666666666671</v>
      </c>
      <c r="N11" s="20">
        <f t="shared" ref="N11:N20" si="1">RANK(M11,$M$11:$M$21)</f>
        <v>1</v>
      </c>
    </row>
    <row r="12" spans="1:125" s="5" customFormat="1" ht="26.25" customHeight="1" x14ac:dyDescent="0.3">
      <c r="A12" s="3">
        <v>2</v>
      </c>
      <c r="B12" s="27" t="s">
        <v>77</v>
      </c>
      <c r="C12" s="27" t="s">
        <v>78</v>
      </c>
      <c r="D12" s="29" t="s">
        <v>159</v>
      </c>
      <c r="E12" s="37" t="s">
        <v>166</v>
      </c>
      <c r="F12" s="40" t="s">
        <v>72</v>
      </c>
      <c r="G12" s="3" t="s">
        <v>129</v>
      </c>
      <c r="H12" s="3">
        <v>9</v>
      </c>
      <c r="I12" s="3">
        <v>9</v>
      </c>
      <c r="J12" s="3" t="s">
        <v>44</v>
      </c>
      <c r="K12" s="3">
        <v>30</v>
      </c>
      <c r="L12" s="15">
        <v>75</v>
      </c>
      <c r="M12" s="19">
        <f t="shared" si="0"/>
        <v>0.4</v>
      </c>
      <c r="N12" s="20">
        <f t="shared" si="1"/>
        <v>2</v>
      </c>
    </row>
    <row r="13" spans="1:125" s="5" customFormat="1" ht="26.25" customHeight="1" x14ac:dyDescent="0.3">
      <c r="A13" s="3">
        <v>3</v>
      </c>
      <c r="B13" s="27" t="s">
        <v>81</v>
      </c>
      <c r="C13" s="27" t="s">
        <v>82</v>
      </c>
      <c r="D13" s="29" t="s">
        <v>165</v>
      </c>
      <c r="E13" s="29" t="s">
        <v>165</v>
      </c>
      <c r="F13" s="40" t="s">
        <v>72</v>
      </c>
      <c r="G13" s="3" t="s">
        <v>129</v>
      </c>
      <c r="H13" s="3">
        <v>9</v>
      </c>
      <c r="I13" s="3">
        <v>9</v>
      </c>
      <c r="J13" s="3" t="s">
        <v>44</v>
      </c>
      <c r="K13" s="3">
        <v>29</v>
      </c>
      <c r="L13" s="15">
        <v>75</v>
      </c>
      <c r="M13" s="46">
        <f t="shared" si="0"/>
        <v>0.38666666666666666</v>
      </c>
      <c r="N13" s="20">
        <f t="shared" si="1"/>
        <v>3</v>
      </c>
    </row>
    <row r="14" spans="1:125" s="5" customFormat="1" ht="24.75" customHeight="1" x14ac:dyDescent="0.3">
      <c r="A14" s="3">
        <v>4</v>
      </c>
      <c r="B14" s="27" t="s">
        <v>96</v>
      </c>
      <c r="C14" s="32" t="s">
        <v>93</v>
      </c>
      <c r="D14" s="32" t="s">
        <v>158</v>
      </c>
      <c r="E14" s="32" t="s">
        <v>159</v>
      </c>
      <c r="F14" s="33" t="s">
        <v>74</v>
      </c>
      <c r="G14" s="3" t="s">
        <v>129</v>
      </c>
      <c r="H14" s="3">
        <v>9</v>
      </c>
      <c r="I14" s="3">
        <v>9</v>
      </c>
      <c r="J14" s="3" t="s">
        <v>44</v>
      </c>
      <c r="K14" s="3">
        <v>29</v>
      </c>
      <c r="L14" s="15">
        <v>75</v>
      </c>
      <c r="M14" s="46">
        <f t="shared" si="0"/>
        <v>0.38666666666666666</v>
      </c>
      <c r="N14" s="20">
        <f t="shared" si="1"/>
        <v>3</v>
      </c>
    </row>
    <row r="15" spans="1:125" s="5" customFormat="1" ht="24.75" customHeight="1" x14ac:dyDescent="0.3">
      <c r="A15" s="3">
        <v>5</v>
      </c>
      <c r="B15" s="27" t="s">
        <v>89</v>
      </c>
      <c r="C15" s="32" t="s">
        <v>90</v>
      </c>
      <c r="D15" s="32" t="s">
        <v>169</v>
      </c>
      <c r="E15" s="32" t="s">
        <v>161</v>
      </c>
      <c r="F15" s="40" t="s">
        <v>74</v>
      </c>
      <c r="G15" s="3" t="s">
        <v>129</v>
      </c>
      <c r="H15" s="3">
        <v>9</v>
      </c>
      <c r="I15" s="3">
        <v>9</v>
      </c>
      <c r="J15" s="3" t="s">
        <v>45</v>
      </c>
      <c r="K15" s="3">
        <v>28</v>
      </c>
      <c r="L15" s="15">
        <v>75</v>
      </c>
      <c r="M15" s="19">
        <f t="shared" si="0"/>
        <v>0.37333333333333335</v>
      </c>
      <c r="N15" s="20">
        <f t="shared" si="1"/>
        <v>5</v>
      </c>
    </row>
    <row r="16" spans="1:125" s="5" customFormat="1" ht="24.75" customHeight="1" x14ac:dyDescent="0.3">
      <c r="A16" s="3">
        <v>6</v>
      </c>
      <c r="B16" s="27" t="s">
        <v>85</v>
      </c>
      <c r="C16" s="31" t="s">
        <v>86</v>
      </c>
      <c r="D16" s="31" t="s">
        <v>165</v>
      </c>
      <c r="E16" s="31" t="s">
        <v>161</v>
      </c>
      <c r="F16" s="38" t="s">
        <v>73</v>
      </c>
      <c r="G16" s="3" t="s">
        <v>126</v>
      </c>
      <c r="H16" s="3">
        <v>9</v>
      </c>
      <c r="I16" s="3">
        <v>9</v>
      </c>
      <c r="J16" s="3" t="s">
        <v>45</v>
      </c>
      <c r="K16" s="3">
        <v>18</v>
      </c>
      <c r="L16" s="15">
        <v>75</v>
      </c>
      <c r="M16" s="19">
        <f t="shared" si="0"/>
        <v>0.24</v>
      </c>
      <c r="N16" s="20">
        <f t="shared" si="1"/>
        <v>6</v>
      </c>
    </row>
    <row r="17" spans="1:14" s="5" customFormat="1" ht="24.75" customHeight="1" x14ac:dyDescent="0.3">
      <c r="A17" s="3">
        <v>7</v>
      </c>
      <c r="B17" s="27" t="s">
        <v>87</v>
      </c>
      <c r="C17" s="31" t="s">
        <v>88</v>
      </c>
      <c r="D17" s="31" t="s">
        <v>164</v>
      </c>
      <c r="E17" s="31" t="s">
        <v>170</v>
      </c>
      <c r="F17" s="38" t="s">
        <v>73</v>
      </c>
      <c r="G17" s="3" t="s">
        <v>126</v>
      </c>
      <c r="H17" s="3">
        <v>9</v>
      </c>
      <c r="I17" s="3">
        <v>9</v>
      </c>
      <c r="J17" s="3" t="s">
        <v>45</v>
      </c>
      <c r="K17" s="3">
        <v>17</v>
      </c>
      <c r="L17" s="15">
        <v>75</v>
      </c>
      <c r="M17" s="19">
        <f t="shared" si="0"/>
        <v>0.22666666666666666</v>
      </c>
      <c r="N17" s="20">
        <f t="shared" si="1"/>
        <v>7</v>
      </c>
    </row>
    <row r="18" spans="1:14" s="5" customFormat="1" ht="24.75" customHeight="1" x14ac:dyDescent="0.3">
      <c r="A18" s="3">
        <v>8</v>
      </c>
      <c r="B18" s="27" t="s">
        <v>91</v>
      </c>
      <c r="C18" s="27" t="s">
        <v>92</v>
      </c>
      <c r="D18" s="27" t="s">
        <v>161</v>
      </c>
      <c r="E18" s="27" t="s">
        <v>161</v>
      </c>
      <c r="F18" s="40" t="s">
        <v>155</v>
      </c>
      <c r="G18" s="3" t="s">
        <v>126</v>
      </c>
      <c r="H18" s="3">
        <v>9</v>
      </c>
      <c r="I18" s="3">
        <v>9</v>
      </c>
      <c r="J18" s="3" t="s">
        <v>45</v>
      </c>
      <c r="K18" s="3">
        <v>12</v>
      </c>
      <c r="L18" s="15">
        <v>75</v>
      </c>
      <c r="M18" s="19">
        <f t="shared" si="0"/>
        <v>0.16</v>
      </c>
      <c r="N18" s="20">
        <f t="shared" si="1"/>
        <v>8</v>
      </c>
    </row>
    <row r="19" spans="1:14" s="5" customFormat="1" ht="21.75" customHeight="1" x14ac:dyDescent="0.3">
      <c r="A19" s="3">
        <v>9</v>
      </c>
      <c r="B19" s="27" t="s">
        <v>83</v>
      </c>
      <c r="C19" s="28" t="s">
        <v>84</v>
      </c>
      <c r="D19" s="28" t="s">
        <v>158</v>
      </c>
      <c r="E19" s="28" t="s">
        <v>174</v>
      </c>
      <c r="F19" s="40" t="s">
        <v>136</v>
      </c>
      <c r="G19" s="3" t="s">
        <v>129</v>
      </c>
      <c r="H19" s="3">
        <v>9</v>
      </c>
      <c r="I19" s="3">
        <v>9</v>
      </c>
      <c r="J19" s="3" t="s">
        <v>45</v>
      </c>
      <c r="K19" s="3">
        <v>10</v>
      </c>
      <c r="L19" s="15">
        <v>75</v>
      </c>
      <c r="M19" s="19">
        <f t="shared" si="0"/>
        <v>0.13333333333333333</v>
      </c>
      <c r="N19" s="20">
        <f t="shared" si="1"/>
        <v>9</v>
      </c>
    </row>
    <row r="20" spans="1:14" s="5" customFormat="1" ht="27.75" customHeight="1" x14ac:dyDescent="0.3">
      <c r="A20" s="3">
        <v>10</v>
      </c>
      <c r="B20" s="27" t="s">
        <v>79</v>
      </c>
      <c r="C20" s="27" t="s">
        <v>80</v>
      </c>
      <c r="D20" s="29" t="s">
        <v>159</v>
      </c>
      <c r="E20" s="29" t="s">
        <v>161</v>
      </c>
      <c r="F20" s="40" t="s">
        <v>72</v>
      </c>
      <c r="G20" s="3" t="s">
        <v>129</v>
      </c>
      <c r="H20" s="3">
        <v>9</v>
      </c>
      <c r="I20" s="3">
        <v>9</v>
      </c>
      <c r="J20" s="3" t="s">
        <v>45</v>
      </c>
      <c r="K20" s="3">
        <v>8</v>
      </c>
      <c r="L20" s="15">
        <v>75</v>
      </c>
      <c r="M20" s="19">
        <f t="shared" si="0"/>
        <v>0.10666666666666667</v>
      </c>
      <c r="N20" s="20">
        <f t="shared" si="1"/>
        <v>10</v>
      </c>
    </row>
    <row r="21" spans="1:14" s="5" customFormat="1" ht="27.7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6"/>
      <c r="M21" s="21"/>
      <c r="N21" s="22"/>
    </row>
    <row r="22" spans="1:14" s="5" customFormat="1" ht="15.6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6"/>
      <c r="M22" s="17"/>
      <c r="N22" s="8"/>
    </row>
    <row r="23" spans="1:14" x14ac:dyDescent="0.3">
      <c r="A23" s="51" t="s">
        <v>10</v>
      </c>
      <c r="B23" s="51"/>
      <c r="C23" s="51"/>
      <c r="D23" s="51"/>
      <c r="E23" s="51"/>
    </row>
  </sheetData>
  <sortState ref="A11:DY20">
    <sortCondition descending="1" ref="K11:K20"/>
  </sortState>
  <mergeCells count="10">
    <mergeCell ref="A23:E23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3"/>
  <sheetViews>
    <sheetView topLeftCell="A7" zoomScale="70" zoomScaleNormal="70" workbookViewId="0">
      <selection activeCell="F23" sqref="F23"/>
    </sheetView>
  </sheetViews>
  <sheetFormatPr defaultRowHeight="14.4" x14ac:dyDescent="0.3"/>
  <cols>
    <col min="2" max="2" width="14.554687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52" t="s">
        <v>27</v>
      </c>
      <c r="G1" s="52"/>
      <c r="H1" s="52"/>
      <c r="I1" s="52"/>
      <c r="J1" s="52"/>
      <c r="K1" s="52"/>
      <c r="L1" s="52"/>
      <c r="M1" s="52"/>
      <c r="N1" s="5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53" t="s">
        <v>22</v>
      </c>
      <c r="M2" s="53"/>
      <c r="N2" s="5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54" t="s">
        <v>28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55" t="s">
        <v>146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55" t="s">
        <v>147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55" t="s">
        <v>156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50" t="s">
        <v>152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50" t="s">
        <v>149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29</v>
      </c>
      <c r="C10" s="2" t="s">
        <v>1</v>
      </c>
      <c r="D10" s="57" t="s">
        <v>157</v>
      </c>
      <c r="E10" s="58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18</v>
      </c>
      <c r="L10" s="14" t="s">
        <v>15</v>
      </c>
      <c r="M10" s="14" t="s">
        <v>11</v>
      </c>
      <c r="N10" s="24" t="s">
        <v>16</v>
      </c>
    </row>
    <row r="11" spans="1:125" ht="23.25" customHeight="1" x14ac:dyDescent="0.3">
      <c r="A11" s="3">
        <v>1</v>
      </c>
      <c r="B11" s="27" t="s">
        <v>97</v>
      </c>
      <c r="C11" s="28" t="s">
        <v>98</v>
      </c>
      <c r="D11" s="29" t="s">
        <v>167</v>
      </c>
      <c r="E11" s="29" t="s">
        <v>159</v>
      </c>
      <c r="F11" s="41" t="s">
        <v>72</v>
      </c>
      <c r="G11" s="3" t="s">
        <v>129</v>
      </c>
      <c r="H11" s="3">
        <v>10</v>
      </c>
      <c r="I11" s="3">
        <v>10</v>
      </c>
      <c r="J11" s="3" t="s">
        <v>76</v>
      </c>
      <c r="K11" s="3">
        <v>54.5</v>
      </c>
      <c r="L11" s="15">
        <v>75</v>
      </c>
      <c r="M11" s="18">
        <f t="shared" ref="M11:M20" si="0">(K11/L11)</f>
        <v>0.72666666666666668</v>
      </c>
      <c r="N11" s="20">
        <v>1</v>
      </c>
    </row>
    <row r="12" spans="1:125" ht="24" customHeight="1" x14ac:dyDescent="0.3">
      <c r="A12" s="3">
        <v>2</v>
      </c>
      <c r="B12" s="27" t="s">
        <v>99</v>
      </c>
      <c r="C12" s="27" t="s">
        <v>100</v>
      </c>
      <c r="D12" s="29" t="s">
        <v>169</v>
      </c>
      <c r="E12" s="29" t="s">
        <v>164</v>
      </c>
      <c r="F12" s="40" t="s">
        <v>72</v>
      </c>
      <c r="G12" s="3" t="s">
        <v>129</v>
      </c>
      <c r="H12" s="3">
        <v>10</v>
      </c>
      <c r="I12" s="3">
        <v>10</v>
      </c>
      <c r="J12" s="3" t="s">
        <v>44</v>
      </c>
      <c r="K12" s="3">
        <v>51.5</v>
      </c>
      <c r="L12" s="15">
        <v>75</v>
      </c>
      <c r="M12" s="18">
        <f t="shared" si="0"/>
        <v>0.68666666666666665</v>
      </c>
      <c r="N12" s="20">
        <v>2</v>
      </c>
    </row>
    <row r="13" spans="1:125" ht="24" customHeight="1" x14ac:dyDescent="0.3">
      <c r="A13" s="3">
        <v>4</v>
      </c>
      <c r="B13" s="27" t="s">
        <v>103</v>
      </c>
      <c r="C13" s="30" t="s">
        <v>104</v>
      </c>
      <c r="D13" s="29" t="s">
        <v>161</v>
      </c>
      <c r="E13" s="29" t="s">
        <v>160</v>
      </c>
      <c r="F13" s="40" t="s">
        <v>72</v>
      </c>
      <c r="G13" s="3" t="s">
        <v>129</v>
      </c>
      <c r="H13" s="3">
        <v>10</v>
      </c>
      <c r="I13" s="3">
        <v>10</v>
      </c>
      <c r="J13" s="3" t="s">
        <v>44</v>
      </c>
      <c r="K13" s="3">
        <v>43</v>
      </c>
      <c r="L13" s="15">
        <v>75</v>
      </c>
      <c r="M13" s="18">
        <f t="shared" si="0"/>
        <v>0.57333333333333336</v>
      </c>
      <c r="N13" s="20">
        <v>3</v>
      </c>
    </row>
    <row r="14" spans="1:125" ht="24" customHeight="1" x14ac:dyDescent="0.3">
      <c r="A14" s="3">
        <v>5</v>
      </c>
      <c r="B14" s="27" t="s">
        <v>105</v>
      </c>
      <c r="C14" s="27" t="s">
        <v>106</v>
      </c>
      <c r="D14" s="29" t="s">
        <v>169</v>
      </c>
      <c r="E14" s="29" t="s">
        <v>165</v>
      </c>
      <c r="F14" s="40" t="s">
        <v>72</v>
      </c>
      <c r="G14" s="3" t="s">
        <v>129</v>
      </c>
      <c r="H14" s="3">
        <v>10</v>
      </c>
      <c r="I14" s="3">
        <v>10</v>
      </c>
      <c r="J14" s="3" t="s">
        <v>44</v>
      </c>
      <c r="K14" s="3">
        <v>34</v>
      </c>
      <c r="L14" s="15">
        <v>75</v>
      </c>
      <c r="M14" s="47">
        <f t="shared" si="0"/>
        <v>0.45333333333333331</v>
      </c>
      <c r="N14" s="20">
        <v>4</v>
      </c>
    </row>
    <row r="15" spans="1:125" ht="24" customHeight="1" x14ac:dyDescent="0.3">
      <c r="A15" s="3">
        <v>7</v>
      </c>
      <c r="B15" s="27" t="s">
        <v>109</v>
      </c>
      <c r="C15" s="27" t="s">
        <v>110</v>
      </c>
      <c r="D15" s="29" t="s">
        <v>176</v>
      </c>
      <c r="E15" s="29" t="s">
        <v>158</v>
      </c>
      <c r="F15" s="40" t="s">
        <v>72</v>
      </c>
      <c r="G15" s="3" t="s">
        <v>129</v>
      </c>
      <c r="H15" s="3">
        <v>10</v>
      </c>
      <c r="I15" s="3">
        <v>10</v>
      </c>
      <c r="J15" s="3" t="s">
        <v>44</v>
      </c>
      <c r="K15" s="3">
        <v>32</v>
      </c>
      <c r="L15" s="15">
        <v>75</v>
      </c>
      <c r="M15" s="47">
        <f t="shared" si="0"/>
        <v>0.42666666666666669</v>
      </c>
      <c r="N15" s="20">
        <v>5</v>
      </c>
    </row>
    <row r="16" spans="1:125" ht="24" customHeight="1" x14ac:dyDescent="0.3">
      <c r="A16" s="3">
        <v>6</v>
      </c>
      <c r="B16" s="27" t="s">
        <v>107</v>
      </c>
      <c r="C16" s="27" t="s">
        <v>108</v>
      </c>
      <c r="D16" s="29" t="s">
        <v>164</v>
      </c>
      <c r="E16" s="29" t="s">
        <v>160</v>
      </c>
      <c r="F16" s="40" t="s">
        <v>72</v>
      </c>
      <c r="G16" s="3" t="s">
        <v>129</v>
      </c>
      <c r="H16" s="3">
        <v>10</v>
      </c>
      <c r="I16" s="3">
        <v>10</v>
      </c>
      <c r="J16" s="3" t="s">
        <v>45</v>
      </c>
      <c r="K16" s="3">
        <v>30</v>
      </c>
      <c r="L16" s="15">
        <v>75</v>
      </c>
      <c r="M16" s="18">
        <f t="shared" si="0"/>
        <v>0.4</v>
      </c>
      <c r="N16" s="20">
        <v>6</v>
      </c>
    </row>
    <row r="17" spans="1:14" ht="24.75" customHeight="1" x14ac:dyDescent="0.3">
      <c r="A17" s="3">
        <v>3</v>
      </c>
      <c r="B17" s="27" t="s">
        <v>101</v>
      </c>
      <c r="C17" s="27" t="s">
        <v>102</v>
      </c>
      <c r="D17" s="29" t="s">
        <v>161</v>
      </c>
      <c r="E17" s="29" t="s">
        <v>174</v>
      </c>
      <c r="F17" s="40" t="s">
        <v>72</v>
      </c>
      <c r="G17" s="3" t="s">
        <v>129</v>
      </c>
      <c r="H17" s="3">
        <v>10</v>
      </c>
      <c r="I17" s="3">
        <v>10</v>
      </c>
      <c r="J17" s="3" t="s">
        <v>45</v>
      </c>
      <c r="K17" s="3">
        <v>23</v>
      </c>
      <c r="L17" s="15">
        <v>75</v>
      </c>
      <c r="M17" s="18">
        <f t="shared" si="0"/>
        <v>0.30666666666666664</v>
      </c>
      <c r="N17" s="20">
        <v>7</v>
      </c>
    </row>
    <row r="18" spans="1:14" ht="22.5" customHeight="1" x14ac:dyDescent="0.3">
      <c r="A18" s="3">
        <v>9</v>
      </c>
      <c r="B18" s="27" t="s">
        <v>113</v>
      </c>
      <c r="C18" s="32" t="s">
        <v>114</v>
      </c>
      <c r="D18" s="32" t="s">
        <v>158</v>
      </c>
      <c r="E18" s="32" t="s">
        <v>165</v>
      </c>
      <c r="F18" s="40" t="s">
        <v>155</v>
      </c>
      <c r="G18" s="3" t="s">
        <v>126</v>
      </c>
      <c r="H18" s="3">
        <v>10</v>
      </c>
      <c r="I18" s="3">
        <v>10</v>
      </c>
      <c r="J18" s="3" t="s">
        <v>45</v>
      </c>
      <c r="K18" s="3">
        <v>22</v>
      </c>
      <c r="L18" s="15">
        <v>75</v>
      </c>
      <c r="M18" s="18">
        <f t="shared" si="0"/>
        <v>0.29333333333333333</v>
      </c>
      <c r="N18" s="20">
        <v>8</v>
      </c>
    </row>
    <row r="19" spans="1:14" ht="22.5" customHeight="1" x14ac:dyDescent="0.3">
      <c r="A19" s="3">
        <v>8</v>
      </c>
      <c r="B19" s="27" t="s">
        <v>111</v>
      </c>
      <c r="C19" s="31" t="s">
        <v>112</v>
      </c>
      <c r="D19" s="31" t="s">
        <v>166</v>
      </c>
      <c r="E19" s="31" t="s">
        <v>172</v>
      </c>
      <c r="F19" s="38" t="s">
        <v>73</v>
      </c>
      <c r="G19" s="3" t="s">
        <v>126</v>
      </c>
      <c r="H19" s="3">
        <v>10</v>
      </c>
      <c r="I19" s="3">
        <v>10</v>
      </c>
      <c r="J19" s="3" t="s">
        <v>45</v>
      </c>
      <c r="K19" s="3">
        <v>19</v>
      </c>
      <c r="L19" s="15">
        <v>75</v>
      </c>
      <c r="M19" s="18">
        <f t="shared" si="0"/>
        <v>0.25333333333333335</v>
      </c>
      <c r="N19" s="20">
        <v>9</v>
      </c>
    </row>
    <row r="20" spans="1:14" ht="21" customHeight="1" x14ac:dyDescent="0.3">
      <c r="A20" s="3">
        <v>10</v>
      </c>
      <c r="B20" s="27" t="s">
        <v>115</v>
      </c>
      <c r="C20" s="32" t="s">
        <v>116</v>
      </c>
      <c r="D20" s="32" t="s">
        <v>159</v>
      </c>
      <c r="E20" s="32" t="s">
        <v>161</v>
      </c>
      <c r="F20" s="39" t="s">
        <v>75</v>
      </c>
      <c r="G20" s="3" t="s">
        <v>126</v>
      </c>
      <c r="H20" s="3">
        <v>10</v>
      </c>
      <c r="I20" s="3">
        <v>10</v>
      </c>
      <c r="J20" s="3" t="s">
        <v>45</v>
      </c>
      <c r="K20" s="3">
        <v>16</v>
      </c>
      <c r="L20" s="15">
        <v>75</v>
      </c>
      <c r="M20" s="18">
        <f t="shared" si="0"/>
        <v>0.21333333333333335</v>
      </c>
      <c r="N20" s="20">
        <v>10</v>
      </c>
    </row>
    <row r="21" spans="1:14" ht="21" customHeight="1" x14ac:dyDescent="0.3">
      <c r="B21" s="9"/>
      <c r="C21" s="9"/>
      <c r="D21" s="9"/>
      <c r="E21" s="9"/>
      <c r="F21" s="9"/>
      <c r="G21" s="9"/>
      <c r="H21" s="9"/>
      <c r="I21" s="9"/>
      <c r="J21" s="9"/>
      <c r="K21" s="9"/>
      <c r="L21" s="16"/>
      <c r="M21" s="17"/>
      <c r="N21" s="8"/>
    </row>
    <row r="22" spans="1:14" ht="21" customHeigh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16"/>
      <c r="M22" s="17"/>
      <c r="N22" s="8"/>
    </row>
    <row r="23" spans="1:14" ht="86.25" customHeight="1" x14ac:dyDescent="0.3">
      <c r="B23" s="51" t="s">
        <v>10</v>
      </c>
      <c r="C23" s="51"/>
      <c r="D23" s="51"/>
      <c r="E23" s="51"/>
    </row>
  </sheetData>
  <sortState ref="A11:DY20">
    <sortCondition descending="1" ref="K11:K20"/>
  </sortState>
  <mergeCells count="10">
    <mergeCell ref="B23:E23"/>
    <mergeCell ref="B8:N8"/>
    <mergeCell ref="B9:N9"/>
    <mergeCell ref="F1:N1"/>
    <mergeCell ref="L2:N2"/>
    <mergeCell ref="B3:N3"/>
    <mergeCell ref="B6:O6"/>
    <mergeCell ref="B5:O5"/>
    <mergeCell ref="B7:O7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6"/>
  <sheetViews>
    <sheetView view="pageBreakPreview" topLeftCell="A7" zoomScale="68" zoomScaleNormal="68" zoomScaleSheetLayoutView="68" workbookViewId="0">
      <selection activeCell="F10" sqref="F10:I14"/>
    </sheetView>
  </sheetViews>
  <sheetFormatPr defaultRowHeight="14.4" x14ac:dyDescent="0.3"/>
  <cols>
    <col min="2" max="2" width="20" customWidth="1"/>
    <col min="3" max="3" width="15.88671875" customWidth="1"/>
    <col min="4" max="4" width="12.44140625" customWidth="1"/>
    <col min="5" max="5" width="17.33203125" customWidth="1"/>
    <col min="6" max="6" width="48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52" t="s">
        <v>26</v>
      </c>
      <c r="G1" s="52"/>
      <c r="H1" s="52"/>
      <c r="I1" s="52"/>
      <c r="J1" s="52"/>
      <c r="K1" s="52"/>
      <c r="L1" s="52"/>
      <c r="M1" s="52"/>
      <c r="N1" s="52"/>
    </row>
    <row r="2" spans="1:125" ht="28.5" customHeight="1" x14ac:dyDescent="0.35">
      <c r="F2" s="23"/>
      <c r="G2" s="23"/>
      <c r="H2" s="23"/>
      <c r="I2" s="23"/>
      <c r="J2" s="23"/>
      <c r="K2" s="23"/>
      <c r="L2" s="53" t="s">
        <v>22</v>
      </c>
      <c r="M2" s="53"/>
      <c r="N2" s="53"/>
    </row>
    <row r="3" spans="1:125" ht="26.25" customHeight="1" x14ac:dyDescent="0.3">
      <c r="B3" s="54" t="s">
        <v>28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55" t="s">
        <v>148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25" ht="35.4" customHeight="1" x14ac:dyDescent="0.3">
      <c r="B6" s="55" t="s">
        <v>147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25" ht="45.75" customHeight="1" x14ac:dyDescent="0.3">
      <c r="B7" s="55" t="s">
        <v>156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25" ht="53.25" customHeight="1" x14ac:dyDescent="0.3">
      <c r="B8" s="59" t="s">
        <v>151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25" ht="53.25" customHeight="1" x14ac:dyDescent="0.3">
      <c r="B9" s="59" t="s">
        <v>150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25" ht="78" x14ac:dyDescent="0.3">
      <c r="A10" s="2" t="s">
        <v>0</v>
      </c>
      <c r="B10" s="2" t="s">
        <v>29</v>
      </c>
      <c r="C10" s="2" t="s">
        <v>1</v>
      </c>
      <c r="D10" s="57" t="s">
        <v>157</v>
      </c>
      <c r="E10" s="58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24" t="s">
        <v>16</v>
      </c>
    </row>
    <row r="11" spans="1:125" ht="41.4" x14ac:dyDescent="0.3">
      <c r="A11" s="3">
        <v>4</v>
      </c>
      <c r="B11" s="43" t="s">
        <v>123</v>
      </c>
      <c r="C11" s="14" t="s">
        <v>124</v>
      </c>
      <c r="D11" s="14" t="s">
        <v>159</v>
      </c>
      <c r="E11" s="14" t="s">
        <v>172</v>
      </c>
      <c r="F11" s="39" t="s">
        <v>75</v>
      </c>
      <c r="G11" s="3" t="s">
        <v>126</v>
      </c>
      <c r="H11" s="3">
        <v>11</v>
      </c>
      <c r="I11" s="3">
        <v>11</v>
      </c>
      <c r="J11" s="3" t="s">
        <v>44</v>
      </c>
      <c r="K11" s="3">
        <v>36</v>
      </c>
      <c r="L11" s="15">
        <v>75</v>
      </c>
      <c r="M11" s="42">
        <f>(K11/L11)</f>
        <v>0.48</v>
      </c>
      <c r="N11" s="20">
        <f>RANK(M11,$M$11:$M$21)</f>
        <v>1</v>
      </c>
    </row>
    <row r="12" spans="1:125" s="7" customFormat="1" ht="41.4" x14ac:dyDescent="0.3">
      <c r="A12" s="3">
        <v>1</v>
      </c>
      <c r="B12" s="43" t="s">
        <v>117</v>
      </c>
      <c r="C12" s="43" t="s">
        <v>118</v>
      </c>
      <c r="D12" s="44" t="s">
        <v>161</v>
      </c>
      <c r="E12" s="44" t="s">
        <v>161</v>
      </c>
      <c r="F12" s="40" t="s">
        <v>72</v>
      </c>
      <c r="G12" s="3" t="s">
        <v>129</v>
      </c>
      <c r="H12" s="3">
        <v>11</v>
      </c>
      <c r="I12" s="3">
        <v>11</v>
      </c>
      <c r="J12" s="3" t="s">
        <v>44</v>
      </c>
      <c r="K12" s="3">
        <v>35</v>
      </c>
      <c r="L12" s="15">
        <v>75</v>
      </c>
      <c r="M12" s="42">
        <f>(K12/L12)</f>
        <v>0.46666666666666667</v>
      </c>
      <c r="N12" s="20">
        <f>RANK(M12,$M$11:$M$21)</f>
        <v>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</row>
    <row r="13" spans="1:125" s="6" customFormat="1" ht="41.4" x14ac:dyDescent="0.3">
      <c r="A13" s="3">
        <v>2</v>
      </c>
      <c r="B13" s="43" t="s">
        <v>119</v>
      </c>
      <c r="C13" s="45" t="s">
        <v>120</v>
      </c>
      <c r="D13" s="45" t="s">
        <v>165</v>
      </c>
      <c r="E13" s="45" t="s">
        <v>158</v>
      </c>
      <c r="F13" s="38" t="s">
        <v>73</v>
      </c>
      <c r="G13" s="3" t="s">
        <v>126</v>
      </c>
      <c r="H13" s="3">
        <v>11</v>
      </c>
      <c r="I13" s="3">
        <v>11</v>
      </c>
      <c r="J13" s="3" t="s">
        <v>45</v>
      </c>
      <c r="K13" s="3">
        <v>14</v>
      </c>
      <c r="L13" s="15">
        <v>75</v>
      </c>
      <c r="M13" s="42">
        <f>(K13/L13)</f>
        <v>0.18666666666666668</v>
      </c>
      <c r="N13" s="20">
        <f>RANK(M13,$M$11:$M$21)</f>
        <v>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6" customFormat="1" ht="41.4" x14ac:dyDescent="0.3">
      <c r="A14" s="3">
        <v>3</v>
      </c>
      <c r="B14" s="43" t="s">
        <v>121</v>
      </c>
      <c r="C14" s="14" t="s">
        <v>122</v>
      </c>
      <c r="D14" s="14" t="s">
        <v>161</v>
      </c>
      <c r="E14" s="14" t="s">
        <v>176</v>
      </c>
      <c r="F14" s="40" t="s">
        <v>155</v>
      </c>
      <c r="G14" s="3" t="s">
        <v>126</v>
      </c>
      <c r="H14" s="3">
        <v>11</v>
      </c>
      <c r="I14" s="3">
        <v>11</v>
      </c>
      <c r="J14" s="3" t="s">
        <v>45</v>
      </c>
      <c r="K14" s="3">
        <v>11</v>
      </c>
      <c r="L14" s="15">
        <v>75</v>
      </c>
      <c r="M14" s="42">
        <f>(K14/L14)</f>
        <v>0.14666666666666667</v>
      </c>
      <c r="N14" s="20">
        <f>RANK(M14,$M$11:$M$21)</f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x14ac:dyDescent="0.3">
      <c r="C15" s="13"/>
      <c r="D15" s="13"/>
    </row>
    <row r="16" spans="1:125" ht="55.5" customHeight="1" x14ac:dyDescent="0.3">
      <c r="C16" s="60" t="s">
        <v>10</v>
      </c>
      <c r="D16" s="60"/>
      <c r="E16" s="60"/>
    </row>
  </sheetData>
  <sortState ref="A11:DY14">
    <sortCondition descending="1" ref="K11:K14"/>
  </sortState>
  <mergeCells count="10">
    <mergeCell ref="B3:N3"/>
    <mergeCell ref="F1:N1"/>
    <mergeCell ref="L2:N2"/>
    <mergeCell ref="B8:N8"/>
    <mergeCell ref="C16:E16"/>
    <mergeCell ref="B9:N9"/>
    <mergeCell ref="B6:O6"/>
    <mergeCell ref="B5:O5"/>
    <mergeCell ref="B7:O7"/>
    <mergeCell ref="D10:E10"/>
  </mergeCells>
  <pageMargins left="0.51181102362204722" right="0.31496062992125984" top="0.55118110236220474" bottom="0.55118110236220474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2024-01-29T06:34:01Z</dcterms:modified>
</cp:coreProperties>
</file>