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192" activeTab="6"/>
  </bookViews>
  <sheets>
    <sheet name="5 класс" sheetId="7" r:id="rId1"/>
    <sheet name="6 класс" sheetId="6" r:id="rId2"/>
    <sheet name="7 класс" sheetId="5" r:id="rId3"/>
    <sheet name="8 класс " sheetId="4" r:id="rId4"/>
    <sheet name="9 класс" sheetId="1" r:id="rId5"/>
    <sheet name="10 класс" sheetId="2" r:id="rId6"/>
    <sheet name="11 класс" sheetId="3" r:id="rId7"/>
  </sheets>
  <definedNames>
    <definedName name="_xlnm._FilterDatabase" localSheetId="5" hidden="1">'10 класс'!$A$10:$N$10</definedName>
    <definedName name="_xlnm._FilterDatabase" localSheetId="6" hidden="1">'11 класс'!$A$10:$N$10</definedName>
    <definedName name="_xlnm._FilterDatabase" localSheetId="2" hidden="1">'7 класс'!$A$10:$N$10</definedName>
    <definedName name="_xlnm._FilterDatabase" localSheetId="3" hidden="1">'8 класс '!$A$10:$N$10</definedName>
    <definedName name="_xlnm._FilterDatabase" localSheetId="4" hidden="1">'9 класс'!$A$10:$N$10</definedName>
  </definedNames>
  <calcPr calcId="162913"/>
</workbook>
</file>

<file path=xl/calcChain.xml><?xml version="1.0" encoding="utf-8"?>
<calcChain xmlns="http://schemas.openxmlformats.org/spreadsheetml/2006/main">
  <c r="M11" i="3" l="1"/>
  <c r="N11" i="3" s="1"/>
  <c r="M12" i="3"/>
  <c r="M14" i="1"/>
  <c r="M15" i="1"/>
  <c r="M13" i="1"/>
  <c r="M20" i="1"/>
  <c r="M11" i="1"/>
  <c r="M21" i="1"/>
  <c r="M12" i="1"/>
  <c r="M22" i="1"/>
  <c r="M23" i="1"/>
  <c r="M16" i="1"/>
  <c r="M17" i="1"/>
  <c r="M18" i="1"/>
  <c r="M19" i="4"/>
  <c r="M20" i="4"/>
  <c r="M12" i="4"/>
  <c r="M16" i="4"/>
  <c r="M21" i="4"/>
  <c r="M15" i="4"/>
  <c r="M22" i="4"/>
  <c r="M11" i="4"/>
  <c r="M14" i="4"/>
  <c r="M17" i="4"/>
  <c r="M18" i="4"/>
  <c r="M14" i="5"/>
  <c r="M20" i="5"/>
  <c r="M11" i="5"/>
  <c r="M13" i="5"/>
  <c r="M12" i="5"/>
  <c r="M15" i="5"/>
  <c r="M19" i="5"/>
  <c r="M17" i="5"/>
  <c r="M21" i="5"/>
  <c r="N21" i="5" s="1"/>
  <c r="M16" i="5"/>
  <c r="M18" i="5"/>
  <c r="N12" i="3" l="1"/>
  <c r="N15" i="5"/>
  <c r="N14" i="5"/>
  <c r="N12" i="5"/>
  <c r="N13" i="5"/>
  <c r="N11" i="5"/>
  <c r="N20" i="5"/>
  <c r="N16" i="5"/>
  <c r="N18" i="5"/>
  <c r="N19" i="5"/>
  <c r="N17" i="5"/>
  <c r="P16" i="7"/>
  <c r="Q16" i="7" s="1"/>
  <c r="P15" i="7"/>
  <c r="Q15" i="7" s="1"/>
  <c r="P14" i="7"/>
  <c r="Q14" i="7" s="1"/>
  <c r="P13" i="7"/>
  <c r="Q13" i="7" s="1"/>
  <c r="P12" i="7"/>
  <c r="Q12" i="7" s="1"/>
  <c r="P11" i="7"/>
  <c r="Q11" i="7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M13" i="4" l="1"/>
  <c r="N15" i="4" l="1"/>
  <c r="N22" i="4"/>
  <c r="N21" i="4"/>
  <c r="N19" i="4"/>
  <c r="N13" i="4"/>
  <c r="N20" i="4"/>
  <c r="N11" i="4"/>
  <c r="N16" i="4"/>
  <c r="N14" i="4"/>
  <c r="N17" i="4"/>
  <c r="N18" i="4"/>
  <c r="N12" i="4"/>
  <c r="M19" i="1"/>
  <c r="M13" i="2"/>
  <c r="M11" i="2"/>
  <c r="N11" i="2" s="1"/>
  <c r="M12" i="2"/>
  <c r="N12" i="1" l="1"/>
  <c r="N22" i="1"/>
  <c r="N19" i="1"/>
  <c r="N21" i="1"/>
  <c r="N11" i="1"/>
  <c r="N23" i="1"/>
  <c r="N14" i="1"/>
  <c r="N20" i="1"/>
  <c r="N16" i="1"/>
  <c r="N13" i="1"/>
  <c r="N15" i="1"/>
  <c r="N18" i="1"/>
  <c r="N17" i="1"/>
  <c r="N13" i="2"/>
  <c r="N12" i="2"/>
</calcChain>
</file>

<file path=xl/sharedStrings.xml><?xml version="1.0" encoding="utf-8"?>
<sst xmlns="http://schemas.openxmlformats.org/spreadsheetml/2006/main" count="450" uniqueCount="165">
  <si>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</si>
  <si>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</si>
  <si>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</si>
  <si>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</si>
  <si>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</si>
  <si>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</si>
  <si>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</si>
  <si>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</si>
  <si>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</si>
  <si>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</si>
  <si>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</si>
  <si>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</si>
  <si>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</si>
  <si>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</si>
  <si>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</si>
  <si>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</si>
  <si>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</si>
  <si>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</si>
  <si>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>Результат участника (балл)/</t>
  </si>
  <si>
    <t xml:space="preserve">__________________________________________________________________________________________________________
( наименование предмета)
</t>
  </si>
  <si>
    <t xml:space="preserve">___________________________________________________________________________________________________________
(дата проведения муниципального этапа олимпиады)
</t>
  </si>
  <si>
    <t xml:space="preserve">___________________________________________________________________________________________________________
(название муниципального образования МО)
</t>
  </si>
  <si>
    <t>(форма № 1)</t>
  </si>
  <si>
    <r>
      <rPr>
        <sz val="12"/>
        <color rgb="FFFF0000"/>
        <rFont val="Times New Roman"/>
        <family val="1"/>
        <charset val="204"/>
      </rPr>
      <t>_____вписывается  класс  (форма заполняется по всем классам, для которых проводилась олимпиада)_________________________</t>
    </r>
    <r>
      <rPr>
        <sz val="12"/>
        <color theme="1"/>
        <rFont val="Times New Roman"/>
        <family val="1"/>
        <charset val="204"/>
      </rPr>
      <t xml:space="preserve">______
(класс)
</t>
    </r>
  </si>
  <si>
    <t>5 класс</t>
  </si>
  <si>
    <t>6 класс</t>
  </si>
  <si>
    <t>Приложение № 2 к приказу
Министерства образования и
науки Мурманской области
от                          № _____</t>
  </si>
  <si>
    <t>Приложение № 2 к приказу
Министерства образования и
науки Мурманской области
от___________ № _________</t>
  </si>
  <si>
    <t>Список участников и результаты муниципального этапа всероссийской олимпиады школьников 2023/2024 учебного года</t>
  </si>
  <si>
    <t>КОД</t>
  </si>
  <si>
    <r>
      <rPr>
        <b/>
        <sz val="12"/>
        <color theme="1"/>
        <rFont val="Times New Roman"/>
        <family val="1"/>
        <charset val="204"/>
      </rPr>
      <t>___________муниципальный округ город Оленегорск с подведомственной территорией Мурманской области___________</t>
    </r>
    <r>
      <rPr>
        <sz val="12"/>
        <color theme="1"/>
        <rFont val="Times New Roman"/>
        <family val="1"/>
        <charset val="204"/>
      </rPr>
      <t xml:space="preserve">
(название муниципального образования МО)
</t>
    </r>
  </si>
  <si>
    <t>МАТ-11-1</t>
  </si>
  <si>
    <t>МАТ-11-2</t>
  </si>
  <si>
    <t>МАТ-10-1</t>
  </si>
  <si>
    <t>МАТ-10-2</t>
  </si>
  <si>
    <t>МАТ-10-3</t>
  </si>
  <si>
    <t>МАТ-9-2</t>
  </si>
  <si>
    <t>МАТ-9-3</t>
  </si>
  <si>
    <t>МАТ-9-4</t>
  </si>
  <si>
    <t>МАТ-9-5</t>
  </si>
  <si>
    <t>МАТ-9-6</t>
  </si>
  <si>
    <t>МАТ-9-9</t>
  </si>
  <si>
    <t>МАТ-9-10</t>
  </si>
  <si>
    <t>МАТ-9-11</t>
  </si>
  <si>
    <t>МАТ-9-12</t>
  </si>
  <si>
    <t>МАТ-9-13</t>
  </si>
  <si>
    <t>МАТ-9-14</t>
  </si>
  <si>
    <t>МАТ-9-15</t>
  </si>
  <si>
    <t>МАТ-8-1</t>
  </si>
  <si>
    <t>МАТ-8-5</t>
  </si>
  <si>
    <t>МАТ-8-7</t>
  </si>
  <si>
    <t>МАТ-8-8</t>
  </si>
  <si>
    <t>МАТ-8-9</t>
  </si>
  <si>
    <t>МАТ-8-10</t>
  </si>
  <si>
    <t>МАТ-8-11</t>
  </si>
  <si>
    <t>МАТ-8-12</t>
  </si>
  <si>
    <t>МАТ-8-13</t>
  </si>
  <si>
    <t>МАТ-8-14</t>
  </si>
  <si>
    <t>МАТ-8-15</t>
  </si>
  <si>
    <t>МАТ-8-17</t>
  </si>
  <si>
    <t>МАТ-7-2</t>
  </si>
  <si>
    <t>МАТ-7-4</t>
  </si>
  <si>
    <t>МАТ-7-5</t>
  </si>
  <si>
    <t>МАТ-7-7</t>
  </si>
  <si>
    <t>МАТ-7-8</t>
  </si>
  <si>
    <t>МАТ-7-10</t>
  </si>
  <si>
    <t>МАТ-7-11</t>
  </si>
  <si>
    <t>МАТ-7-12</t>
  </si>
  <si>
    <t>МАТ-7-13</t>
  </si>
  <si>
    <t>МАТ-7-14</t>
  </si>
  <si>
    <t>МАТ-7-17</t>
  </si>
  <si>
    <t>Абаимова</t>
  </si>
  <si>
    <t>Муниципальное бюджетное общеобразовательное учреждение "Основная общеобразовательная школа № 21"</t>
  </si>
  <si>
    <t>городская</t>
  </si>
  <si>
    <t>Белик</t>
  </si>
  <si>
    <t>Муниципальное бюджетное общеобразовательное учреждение "Средняя общеобразовательная школа № 13"</t>
  </si>
  <si>
    <t>сельская</t>
  </si>
  <si>
    <t>Бутакова</t>
  </si>
  <si>
    <t>Волжаков</t>
  </si>
  <si>
    <t>Муниципальное бюджетное общеобразовательное учреждение "Основная общеобразовательная школа № 7"</t>
  </si>
  <si>
    <t>Котов</t>
  </si>
  <si>
    <t>Муниципальное бюджетное общеобразовательное учреждение "Средняя общеобразовательная школа № 4"</t>
  </si>
  <si>
    <t>Строкин</t>
  </si>
  <si>
    <t>7В</t>
  </si>
  <si>
    <t>Хайбулаев</t>
  </si>
  <si>
    <t>Харин</t>
  </si>
  <si>
    <t>Харитонов</t>
  </si>
  <si>
    <t>Хомич</t>
  </si>
  <si>
    <t>Черных</t>
  </si>
  <si>
    <t>Аббасова</t>
  </si>
  <si>
    <t xml:space="preserve">Абдулахатова  </t>
  </si>
  <si>
    <t xml:space="preserve">Федеральное государственное казённое общеобразовательное учреждение "Средняя общеобразовательная школа № 151" </t>
  </si>
  <si>
    <t>Белоусов</t>
  </si>
  <si>
    <t>Беспалова</t>
  </si>
  <si>
    <t>Зимин</t>
  </si>
  <si>
    <t>Капацина</t>
  </si>
  <si>
    <t>Кондратенко</t>
  </si>
  <si>
    <t>Потехина</t>
  </si>
  <si>
    <t>Сутягин</t>
  </si>
  <si>
    <t>8В</t>
  </si>
  <si>
    <t>Тригобюк</t>
  </si>
  <si>
    <t>Усольцев</t>
  </si>
  <si>
    <t>Фомашина</t>
  </si>
  <si>
    <t>Чернов</t>
  </si>
  <si>
    <t>Ананьева</t>
  </si>
  <si>
    <t>Бабажанова</t>
  </si>
  <si>
    <t>9Г</t>
  </si>
  <si>
    <t>Бевзенко</t>
  </si>
  <si>
    <t>Ватутина</t>
  </si>
  <si>
    <t>9А</t>
  </si>
  <si>
    <t>Дементьева</t>
  </si>
  <si>
    <t>Качков</t>
  </si>
  <si>
    <t>Мурзина</t>
  </si>
  <si>
    <t>Полянский</t>
  </si>
  <si>
    <t>Рыжкова</t>
  </si>
  <si>
    <t>Соболева</t>
  </si>
  <si>
    <t>Ступень</t>
  </si>
  <si>
    <t>Чиркова</t>
  </si>
  <si>
    <t>МАТ-9-17</t>
  </si>
  <si>
    <t>Белозерова</t>
  </si>
  <si>
    <t>Коневина</t>
  </si>
  <si>
    <t>Кулакова</t>
  </si>
  <si>
    <t>Муниципальное бюджетное общеобразовательное учреждение "Средняя общеобразовательная школа № 22"</t>
  </si>
  <si>
    <t>Бережная</t>
  </si>
  <si>
    <t xml:space="preserve">Попова </t>
  </si>
  <si>
    <t xml:space="preserve">__Математика___
( наименование предмета)
</t>
  </si>
  <si>
    <t xml:space="preserve">_______________________________________30.11.2023_____________________
(дата проведения муниципального этапа олимпиады)
</t>
  </si>
  <si>
    <t xml:space="preserve">________________________________________________Математика__________________________________________________________
( наименование предмета)
</t>
  </si>
  <si>
    <t xml:space="preserve">______________________________________________________8______________________________________________________
(класс)
</t>
  </si>
  <si>
    <t xml:space="preserve">______________________________________Математика____________________________________________________________________
( наименование предмета)
</t>
  </si>
  <si>
    <t xml:space="preserve">______________________________________________________9______________________________________________________
(класс)
</t>
  </si>
  <si>
    <t xml:space="preserve">___________________________________________________________30.11.2023________________________________________________
(дата проведения муниципального этапа олимпиады)
</t>
  </si>
  <si>
    <t xml:space="preserve">_______________________________________________Математика___________________________________________________________
( наименование предмета)
</t>
  </si>
  <si>
    <t xml:space="preserve">______________________________________________________10______________________________________________________
(класс)
</t>
  </si>
  <si>
    <t xml:space="preserve">___________________________________________Математика_______________________________________________________________
( наименование предмета)
</t>
  </si>
  <si>
    <t xml:space="preserve">_____________________________________________________11_______________________________________________________
(класс)
</t>
  </si>
  <si>
    <t>участник</t>
  </si>
  <si>
    <t>призёр</t>
  </si>
  <si>
    <r>
      <rPr>
        <b/>
        <sz val="10"/>
        <color theme="1"/>
        <rFont val="Times New Roman"/>
        <family val="1"/>
        <charset val="204"/>
      </rPr>
      <t>___________муниципальный округ город Оленегорск с подведомственной территорией Мурманской области___________</t>
    </r>
    <r>
      <rPr>
        <sz val="10"/>
        <color theme="1"/>
        <rFont val="Times New Roman"/>
        <family val="1"/>
        <charset val="204"/>
      </rPr>
      <t xml:space="preserve">
(название муниципального образования МО)
</t>
    </r>
  </si>
  <si>
    <r>
      <rPr>
        <b/>
        <sz val="11"/>
        <color theme="1"/>
        <rFont val="Calibri"/>
        <family val="2"/>
        <charset val="204"/>
        <scheme val="minor"/>
      </rPr>
      <t>___________муниципальный округ город Оленегорск с подведомственной территорией Мурманской области___________</t>
    </r>
    <r>
      <rPr>
        <sz val="11"/>
        <color theme="1"/>
        <rFont val="Calibri"/>
        <family val="2"/>
        <charset val="204"/>
        <scheme val="minor"/>
      </rPr>
      <t xml:space="preserve">
(название муниципального образования МО)
</t>
    </r>
  </si>
  <si>
    <r>
      <rPr>
        <sz val="11"/>
        <color rgb="FFFF0000"/>
        <rFont val="Calibri"/>
        <family val="2"/>
        <charset val="204"/>
        <scheme val="minor"/>
      </rPr>
      <t>_7_</t>
    </r>
    <r>
      <rPr>
        <sz val="11"/>
        <color theme="1"/>
        <rFont val="Calibri"/>
        <family val="2"/>
        <charset val="204"/>
        <scheme val="minor"/>
      </rPr>
      <t xml:space="preserve">___
(класс)
</t>
    </r>
  </si>
  <si>
    <t xml:space="preserve">_____________________________________________________41_______________________________________________________
(общее число участников муниципального  этапа по общеобразовательному предмету)
</t>
  </si>
  <si>
    <t xml:space="preserve">_____________________________30.11.2023______________________________________________________________________________
(дата проведения муниципального этапа олимпиады)
</t>
  </si>
  <si>
    <t xml:space="preserve">________________________________________________41____________________________________________________________
(общее число участников муниципального  этапа по общеобразовательному предмету)
</t>
  </si>
  <si>
    <t xml:space="preserve">________________________________________________________41___________________________________________________
(общее число участников муниципального  этапа по общеобразовательному предмету)
</t>
  </si>
  <si>
    <t xml:space="preserve">___________________________________________30.11.2023________________________________________________________________
(дата проведения муниципального этапа олимпиады)
</t>
  </si>
  <si>
    <t xml:space="preserve">________________________________________________________________________41____________________________________
(общее число участников муниципального  этапа по общеобразовательному предмету)
</t>
  </si>
  <si>
    <t xml:space="preserve">______________________________________________________________41______________________________________________
(общее число участников муниципального  этапа по общеобразовательному предмету)
</t>
  </si>
  <si>
    <t xml:space="preserve">__________________________________30.11.2023_________________________________________________________________________
(дата проведения муниципального этапа олимпиады)
</t>
  </si>
  <si>
    <t>поощрение</t>
  </si>
  <si>
    <t>А</t>
  </si>
  <si>
    <t>С</t>
  </si>
  <si>
    <t>М</t>
  </si>
  <si>
    <t>инициалы</t>
  </si>
  <si>
    <t>К</t>
  </si>
  <si>
    <t>Д</t>
  </si>
  <si>
    <t>П</t>
  </si>
  <si>
    <t>Ш</t>
  </si>
  <si>
    <t>Е</t>
  </si>
  <si>
    <t>В</t>
  </si>
  <si>
    <t>И</t>
  </si>
  <si>
    <t>Л</t>
  </si>
  <si>
    <t>Н</t>
  </si>
  <si>
    <t>Ю</t>
  </si>
  <si>
    <t>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</si>
</sst>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14" fontId="4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0" fillId="2" borderId="1" xfId="1" applyNumberFormat="1" applyFont="1" applyFill="1" applyBorder="1"/>
    <xf numFmtId="10" fontId="0" fillId="2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right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10" fontId="14" fillId="2" borderId="1" xfId="1" applyNumberFormat="1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0" fontId="3" fillId="2" borderId="1" xfId="1" applyNumberFormat="1" applyFont="1" applyFill="1" applyBorder="1"/>
    <xf numFmtId="0" fontId="13" fillId="0" borderId="0" xfId="0" applyFont="1" applyBorder="1"/>
    <xf numFmtId="0" fontId="13" fillId="0" borderId="1" xfId="0" applyFont="1" applyBorder="1"/>
    <xf numFmtId="0" fontId="11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3" sqref="A3:Q3"/>
    </sheetView>
  </sheetViews>
  <sheetFormatPr defaultRowHeight="14.4" x14ac:dyDescent="0.3"/>
  <cols>
    <col min="2" max="2" width="18.44140625" customWidth="1"/>
    <col min="3" max="3" width="12.44140625" customWidth="1"/>
    <col min="4" max="4" width="17.109375" customWidth="1"/>
    <col min="6" max="6" width="12.88671875" customWidth="1"/>
    <col min="7" max="7" width="14.33203125" customWidth="1"/>
    <col min="8" max="8" width="25" customWidth="1"/>
    <col min="9" max="9" width="23.6640625" customWidth="1"/>
    <col min="10" max="10" width="21.33203125" customWidth="1"/>
    <col min="11" max="11" width="13" customWidth="1"/>
    <col min="12" max="12" width="22.33203125" customWidth="1"/>
    <col min="13" max="13" width="17.88671875" customWidth="1"/>
    <col min="14" max="14" width="13.109375" customWidth="1"/>
    <col min="15" max="15" width="20.33203125" customWidth="1"/>
    <col min="16" max="16" width="14.44140625" customWidth="1"/>
    <col min="17" max="17" width="12.88671875" customWidth="1"/>
  </cols>
  <sheetData>
    <row r="1" spans="1:128" ht="81.75" customHeight="1" x14ac:dyDescent="0.35">
      <c r="I1" s="86" t="s">
        <v>27</v>
      </c>
      <c r="J1" s="86"/>
      <c r="K1" s="86"/>
      <c r="L1" s="86"/>
      <c r="M1" s="86"/>
      <c r="N1" s="86"/>
      <c r="O1" s="86"/>
      <c r="P1" s="86"/>
      <c r="Q1" s="8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</row>
    <row r="2" spans="1:128" ht="28.5" customHeight="1" x14ac:dyDescent="0.35">
      <c r="I2" s="22"/>
      <c r="J2" s="22"/>
      <c r="K2" s="22"/>
      <c r="L2" s="22"/>
      <c r="M2" s="22"/>
      <c r="N2" s="22"/>
      <c r="O2" s="87" t="s">
        <v>22</v>
      </c>
      <c r="P2" s="87"/>
      <c r="Q2" s="87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</row>
    <row r="3" spans="1:128" ht="26.25" customHeight="1" x14ac:dyDescent="0.3">
      <c r="A3" s="88" t="s">
        <v>28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</row>
    <row r="4" spans="1:128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8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</row>
    <row r="5" spans="1:128" ht="31.5" customHeight="1" x14ac:dyDescent="0.3">
      <c r="A5" s="89" t="s">
        <v>19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</row>
    <row r="6" spans="1:128" ht="35.4" customHeight="1" x14ac:dyDescent="0.3">
      <c r="A6" s="89" t="s">
        <v>20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</row>
    <row r="7" spans="1:128" ht="45.75" customHeight="1" x14ac:dyDescent="0.3">
      <c r="A7" s="89" t="s">
        <v>21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</row>
    <row r="8" spans="1:128" s="21" customFormat="1" ht="53.25" customHeight="1" x14ac:dyDescent="0.3">
      <c r="A8" s="83" t="s">
        <v>23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</row>
    <row r="9" spans="1:128" ht="53.25" customHeight="1" x14ac:dyDescent="0.3">
      <c r="A9" s="84" t="s">
        <v>24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</row>
    <row r="10" spans="1:128" ht="78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0" t="s">
        <v>13</v>
      </c>
      <c r="K10" s="10" t="s">
        <v>9</v>
      </c>
      <c r="L10" s="10" t="s">
        <v>12</v>
      </c>
      <c r="M10" s="10" t="s">
        <v>14</v>
      </c>
      <c r="N10" s="10" t="s">
        <v>17</v>
      </c>
      <c r="O10" s="10" t="s">
        <v>15</v>
      </c>
      <c r="P10" s="10" t="s">
        <v>11</v>
      </c>
      <c r="Q10" s="10" t="s">
        <v>16</v>
      </c>
    </row>
    <row r="11" spans="1:128" s="5" customFormat="1" ht="22.5" customHeight="1" x14ac:dyDescent="0.3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1"/>
      <c r="P11" s="15" t="e">
        <f>(N11/O11)</f>
        <v>#DIV/0!</v>
      </c>
      <c r="Q11" s="16" t="e">
        <f t="shared" ref="Q11:Q16" si="0">RANK(P11,$P$11:$P$17)</f>
        <v>#DIV/0!</v>
      </c>
    </row>
    <row r="12" spans="1:128" s="5" customFormat="1" ht="26.25" customHeight="1" x14ac:dyDescent="0.3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1"/>
      <c r="P12" s="15" t="e">
        <f t="shared" ref="P12:P16" si="1">(N12/O12)</f>
        <v>#DIV/0!</v>
      </c>
      <c r="Q12" s="16" t="e">
        <f t="shared" si="0"/>
        <v>#DIV/0!</v>
      </c>
    </row>
    <row r="13" spans="1:128" s="5" customFormat="1" ht="26.25" customHeight="1" x14ac:dyDescent="0.3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1"/>
      <c r="P13" s="15" t="e">
        <f t="shared" si="1"/>
        <v>#DIV/0!</v>
      </c>
      <c r="Q13" s="16" t="e">
        <f t="shared" si="0"/>
        <v>#DIV/0!</v>
      </c>
    </row>
    <row r="14" spans="1:128" s="5" customFormat="1" ht="24.75" customHeight="1" x14ac:dyDescent="0.3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1"/>
      <c r="P14" s="15" t="e">
        <f t="shared" si="1"/>
        <v>#DIV/0!</v>
      </c>
      <c r="Q14" s="16" t="e">
        <f t="shared" si="0"/>
        <v>#DIV/0!</v>
      </c>
    </row>
    <row r="15" spans="1:128" s="5" customFormat="1" ht="21.75" customHeight="1" x14ac:dyDescent="0.3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1"/>
      <c r="P15" s="15" t="e">
        <f t="shared" si="1"/>
        <v>#DIV/0!</v>
      </c>
      <c r="Q15" s="16" t="e">
        <f t="shared" si="0"/>
        <v>#DIV/0!</v>
      </c>
    </row>
    <row r="16" spans="1:128" s="5" customFormat="1" ht="27.75" customHeight="1" x14ac:dyDescent="0.3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1"/>
      <c r="P16" s="15" t="e">
        <f t="shared" si="1"/>
        <v>#DIV/0!</v>
      </c>
      <c r="Q16" s="16" t="e">
        <f t="shared" si="0"/>
        <v>#DIV/0!</v>
      </c>
    </row>
    <row r="17" spans="1:17" s="5" customFormat="1" ht="27.75" customHeight="1" x14ac:dyDescent="0.3">
      <c r="A17" s="7"/>
      <c r="B17" s="7"/>
      <c r="C17" s="7"/>
      <c r="D17" s="7"/>
      <c r="E17" s="7"/>
      <c r="F17" s="9"/>
      <c r="G17" s="7"/>
      <c r="H17" s="7"/>
      <c r="I17" s="7"/>
      <c r="J17" s="7"/>
      <c r="K17" s="7"/>
      <c r="L17" s="7"/>
      <c r="M17" s="7"/>
      <c r="N17" s="7"/>
      <c r="O17" s="12"/>
      <c r="P17" s="17"/>
      <c r="Q17" s="18"/>
    </row>
    <row r="18" spans="1:17" s="5" customFormat="1" ht="15.6" x14ac:dyDescent="0.3">
      <c r="A18" s="7"/>
      <c r="B18" s="7"/>
      <c r="C18" s="7"/>
      <c r="D18" s="7"/>
      <c r="E18" s="7"/>
      <c r="F18" s="9"/>
      <c r="G18" s="7"/>
      <c r="H18" s="7"/>
      <c r="I18" s="7"/>
      <c r="J18" s="7"/>
      <c r="K18" s="7"/>
      <c r="L18" s="7"/>
      <c r="M18" s="7"/>
      <c r="N18" s="7"/>
      <c r="O18" s="12"/>
      <c r="P18" s="13"/>
      <c r="Q18" s="6"/>
    </row>
    <row r="19" spans="1:17" x14ac:dyDescent="0.3">
      <c r="A19" s="85" t="s">
        <v>10</v>
      </c>
      <c r="B19" s="85"/>
      <c r="C19" s="85"/>
      <c r="D19" s="85"/>
      <c r="E19" s="85"/>
      <c r="F19" s="85"/>
      <c r="G19" s="85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3" sqref="A3:Q3"/>
    </sheetView>
  </sheetViews>
  <sheetFormatPr defaultRowHeight="14.4" x14ac:dyDescent="0.3"/>
  <cols>
    <col min="2" max="2" width="18.44140625" customWidth="1"/>
    <col min="3" max="3" width="12.44140625" customWidth="1"/>
    <col min="4" max="4" width="17.109375" customWidth="1"/>
    <col min="6" max="6" width="12.88671875" customWidth="1"/>
    <col min="7" max="7" width="14.33203125" customWidth="1"/>
    <col min="8" max="8" width="25" customWidth="1"/>
    <col min="9" max="9" width="23.6640625" customWidth="1"/>
    <col min="10" max="10" width="21.33203125" customWidth="1"/>
    <col min="11" max="11" width="13" customWidth="1"/>
    <col min="12" max="12" width="22.33203125" customWidth="1"/>
    <col min="13" max="13" width="17.88671875" customWidth="1"/>
    <col min="14" max="14" width="13.109375" customWidth="1"/>
    <col min="15" max="15" width="20.33203125" customWidth="1"/>
    <col min="16" max="16" width="14.44140625" customWidth="1"/>
    <col min="17" max="17" width="12.88671875" customWidth="1"/>
  </cols>
  <sheetData>
    <row r="1" spans="1:128" ht="81.75" customHeight="1" x14ac:dyDescent="0.35">
      <c r="I1" s="86" t="s">
        <v>27</v>
      </c>
      <c r="J1" s="86"/>
      <c r="K1" s="86"/>
      <c r="L1" s="86"/>
      <c r="M1" s="86"/>
      <c r="N1" s="86"/>
      <c r="O1" s="86"/>
      <c r="P1" s="86"/>
      <c r="Q1" s="8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</row>
    <row r="2" spans="1:128" ht="28.5" customHeight="1" x14ac:dyDescent="0.35">
      <c r="I2" s="22"/>
      <c r="J2" s="22"/>
      <c r="K2" s="22"/>
      <c r="L2" s="22"/>
      <c r="M2" s="22"/>
      <c r="N2" s="22"/>
      <c r="O2" s="87" t="s">
        <v>22</v>
      </c>
      <c r="P2" s="87"/>
      <c r="Q2" s="87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</row>
    <row r="3" spans="1:128" ht="26.25" customHeight="1" x14ac:dyDescent="0.3">
      <c r="A3" s="88" t="s">
        <v>28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</row>
    <row r="4" spans="1:128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8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</row>
    <row r="5" spans="1:128" ht="31.5" customHeight="1" x14ac:dyDescent="0.3">
      <c r="A5" s="89" t="s">
        <v>19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</row>
    <row r="6" spans="1:128" ht="35.4" customHeight="1" x14ac:dyDescent="0.3">
      <c r="A6" s="89" t="s">
        <v>20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</row>
    <row r="7" spans="1:128" ht="45.75" customHeight="1" x14ac:dyDescent="0.3">
      <c r="A7" s="89" t="s">
        <v>21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</row>
    <row r="8" spans="1:128" s="21" customFormat="1" ht="53.25" customHeight="1" x14ac:dyDescent="0.3">
      <c r="A8" s="83" t="s">
        <v>23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</row>
    <row r="9" spans="1:128" ht="53.25" customHeight="1" x14ac:dyDescent="0.3">
      <c r="A9" s="84" t="s">
        <v>25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</row>
    <row r="10" spans="1:128" ht="78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0" t="s">
        <v>13</v>
      </c>
      <c r="K10" s="10" t="s">
        <v>9</v>
      </c>
      <c r="L10" s="10" t="s">
        <v>12</v>
      </c>
      <c r="M10" s="10" t="s">
        <v>14</v>
      </c>
      <c r="N10" s="10" t="s">
        <v>17</v>
      </c>
      <c r="O10" s="10" t="s">
        <v>15</v>
      </c>
      <c r="P10" s="10" t="s">
        <v>11</v>
      </c>
      <c r="Q10" s="10" t="s">
        <v>16</v>
      </c>
    </row>
    <row r="11" spans="1:128" s="5" customFormat="1" ht="22.5" customHeight="1" x14ac:dyDescent="0.3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1"/>
      <c r="P11" s="15" t="e">
        <f>(N11/O11)</f>
        <v>#DIV/0!</v>
      </c>
      <c r="Q11" s="16" t="e">
        <f t="shared" ref="Q11:Q16" si="0">RANK(P11,$P$11:$P$17)</f>
        <v>#DIV/0!</v>
      </c>
    </row>
    <row r="12" spans="1:128" s="5" customFormat="1" ht="26.25" customHeight="1" x14ac:dyDescent="0.3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1"/>
      <c r="P12" s="15" t="e">
        <f t="shared" ref="P12:P16" si="1">(N12/O12)</f>
        <v>#DIV/0!</v>
      </c>
      <c r="Q12" s="16" t="e">
        <f t="shared" si="0"/>
        <v>#DIV/0!</v>
      </c>
    </row>
    <row r="13" spans="1:128" s="5" customFormat="1" ht="26.25" customHeight="1" x14ac:dyDescent="0.3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1"/>
      <c r="P13" s="15" t="e">
        <f t="shared" si="1"/>
        <v>#DIV/0!</v>
      </c>
      <c r="Q13" s="16" t="e">
        <f t="shared" si="0"/>
        <v>#DIV/0!</v>
      </c>
    </row>
    <row r="14" spans="1:128" s="5" customFormat="1" ht="24.75" customHeight="1" x14ac:dyDescent="0.3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1"/>
      <c r="P14" s="15" t="e">
        <f t="shared" si="1"/>
        <v>#DIV/0!</v>
      </c>
      <c r="Q14" s="16" t="e">
        <f t="shared" si="0"/>
        <v>#DIV/0!</v>
      </c>
    </row>
    <row r="15" spans="1:128" s="5" customFormat="1" ht="21.75" customHeight="1" x14ac:dyDescent="0.3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1"/>
      <c r="P15" s="15" t="e">
        <f t="shared" si="1"/>
        <v>#DIV/0!</v>
      </c>
      <c r="Q15" s="16" t="e">
        <f t="shared" si="0"/>
        <v>#DIV/0!</v>
      </c>
    </row>
    <row r="16" spans="1:128" s="5" customFormat="1" ht="27.75" customHeight="1" x14ac:dyDescent="0.3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1"/>
      <c r="P16" s="15" t="e">
        <f t="shared" si="1"/>
        <v>#DIV/0!</v>
      </c>
      <c r="Q16" s="16" t="e">
        <f t="shared" si="0"/>
        <v>#DIV/0!</v>
      </c>
    </row>
    <row r="17" spans="1:17" s="5" customFormat="1" ht="27.75" customHeight="1" x14ac:dyDescent="0.3">
      <c r="A17" s="7"/>
      <c r="B17" s="7"/>
      <c r="C17" s="7"/>
      <c r="D17" s="7"/>
      <c r="E17" s="7"/>
      <c r="F17" s="9"/>
      <c r="G17" s="7"/>
      <c r="H17" s="7"/>
      <c r="I17" s="7"/>
      <c r="J17" s="7"/>
      <c r="K17" s="7"/>
      <c r="L17" s="7"/>
      <c r="M17" s="7"/>
      <c r="N17" s="7"/>
      <c r="O17" s="12"/>
      <c r="P17" s="17"/>
      <c r="Q17" s="18"/>
    </row>
    <row r="18" spans="1:17" s="5" customFormat="1" ht="15.6" x14ac:dyDescent="0.3">
      <c r="A18" s="7"/>
      <c r="B18" s="7"/>
      <c r="C18" s="7"/>
      <c r="D18" s="7"/>
      <c r="E18" s="7"/>
      <c r="F18" s="9"/>
      <c r="G18" s="7"/>
      <c r="H18" s="7"/>
      <c r="I18" s="7"/>
      <c r="J18" s="7"/>
      <c r="K18" s="7"/>
      <c r="L18" s="7"/>
      <c r="M18" s="7"/>
      <c r="N18" s="7"/>
      <c r="O18" s="12"/>
      <c r="P18" s="13"/>
      <c r="Q18" s="6"/>
    </row>
    <row r="19" spans="1:17" x14ac:dyDescent="0.3">
      <c r="A19" s="85" t="s">
        <v>10</v>
      </c>
      <c r="B19" s="85"/>
      <c r="C19" s="85"/>
      <c r="D19" s="85"/>
      <c r="E19" s="85"/>
      <c r="F19" s="85"/>
      <c r="G19" s="85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21"/>
  <sheetViews>
    <sheetView zoomScale="85" zoomScaleNormal="85" workbookViewId="0">
      <selection activeCell="F10" sqref="F10:I21"/>
    </sheetView>
  </sheetViews>
  <sheetFormatPr defaultColWidth="8.6640625" defaultRowHeight="14.4" x14ac:dyDescent="0.3"/>
  <cols>
    <col min="1" max="1" width="3.6640625" style="61" bestFit="1" customWidth="1"/>
    <col min="2" max="2" width="9.5546875" style="61" bestFit="1" customWidth="1"/>
    <col min="3" max="3" width="10.33203125" style="61" bestFit="1" customWidth="1"/>
    <col min="4" max="4" width="10.6640625" style="61" bestFit="1" customWidth="1"/>
    <col min="5" max="5" width="14.44140625" style="61" bestFit="1" customWidth="1"/>
    <col min="6" max="6" width="21.44140625" style="62" customWidth="1"/>
    <col min="7" max="7" width="22.33203125" style="62" bestFit="1" customWidth="1"/>
    <col min="8" max="8" width="14.6640625" style="62" bestFit="1" customWidth="1"/>
    <col min="9" max="9" width="16.6640625" style="62" customWidth="1"/>
    <col min="10" max="10" width="20.6640625" style="62" bestFit="1" customWidth="1"/>
    <col min="11" max="11" width="16.6640625" style="62" customWidth="1"/>
    <col min="12" max="12" width="11.6640625" style="62" customWidth="1"/>
    <col min="13" max="13" width="16" style="62" customWidth="1"/>
    <col min="14" max="14" width="18.44140625" style="62" bestFit="1" customWidth="1"/>
    <col min="15" max="20" width="8.6640625" style="62"/>
    <col min="21" max="16384" width="8.6640625" style="61"/>
  </cols>
  <sheetData>
    <row r="1" spans="1:89" x14ac:dyDescent="0.3">
      <c r="F1" s="94" t="s">
        <v>27</v>
      </c>
      <c r="G1" s="94"/>
      <c r="H1" s="94"/>
      <c r="I1" s="94"/>
      <c r="J1" s="94"/>
      <c r="K1" s="94"/>
      <c r="L1" s="94"/>
      <c r="M1" s="94"/>
      <c r="N1" s="94"/>
      <c r="O1" s="63"/>
      <c r="P1" s="63"/>
      <c r="Q1" s="63"/>
      <c r="R1" s="63"/>
      <c r="S1" s="63"/>
      <c r="T1" s="63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</row>
    <row r="2" spans="1:89" x14ac:dyDescent="0.3">
      <c r="F2" s="65"/>
      <c r="G2" s="65"/>
      <c r="H2" s="65"/>
      <c r="I2" s="65"/>
      <c r="J2" s="65"/>
      <c r="K2" s="65"/>
      <c r="L2" s="94" t="s">
        <v>22</v>
      </c>
      <c r="M2" s="94"/>
      <c r="N2" s="94"/>
      <c r="O2" s="63"/>
      <c r="P2" s="63"/>
      <c r="Q2" s="63"/>
      <c r="R2" s="63"/>
      <c r="S2" s="63"/>
      <c r="T2" s="63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</row>
    <row r="3" spans="1:89" x14ac:dyDescent="0.3">
      <c r="A3" s="95" t="s">
        <v>28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63"/>
      <c r="P3" s="63"/>
      <c r="Q3" s="63"/>
      <c r="R3" s="63"/>
      <c r="S3" s="63"/>
      <c r="T3" s="63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</row>
    <row r="4" spans="1:89" x14ac:dyDescent="0.3">
      <c r="A4" s="1"/>
      <c r="B4" s="1"/>
      <c r="C4" s="1"/>
      <c r="D4" s="1"/>
      <c r="E4" s="1"/>
      <c r="F4" s="32"/>
      <c r="G4" s="32"/>
      <c r="H4" s="32"/>
      <c r="I4" s="32"/>
      <c r="J4" s="32"/>
      <c r="K4" s="32"/>
      <c r="L4" s="32"/>
      <c r="M4" s="33"/>
      <c r="N4" s="63"/>
      <c r="O4" s="63"/>
      <c r="P4" s="63"/>
      <c r="Q4" s="63"/>
      <c r="R4" s="63"/>
      <c r="S4" s="63"/>
      <c r="T4" s="63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</row>
    <row r="5" spans="1:89" x14ac:dyDescent="0.3">
      <c r="A5" s="96" t="s">
        <v>125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63"/>
      <c r="P5" s="63"/>
      <c r="Q5" s="63"/>
      <c r="R5" s="63"/>
      <c r="S5" s="63"/>
      <c r="T5" s="63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</row>
    <row r="6" spans="1:89" x14ac:dyDescent="0.3">
      <c r="A6" s="96" t="s">
        <v>126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63"/>
      <c r="P6" s="63"/>
      <c r="Q6" s="63"/>
      <c r="R6" s="63"/>
      <c r="S6" s="63"/>
      <c r="T6" s="63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</row>
    <row r="7" spans="1:89" x14ac:dyDescent="0.3">
      <c r="A7" s="96" t="s">
        <v>139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63"/>
      <c r="P7" s="63"/>
      <c r="Q7" s="63"/>
      <c r="R7" s="63"/>
      <c r="S7" s="63"/>
      <c r="T7" s="63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</row>
    <row r="8" spans="1:89" s="68" customFormat="1" x14ac:dyDescent="0.3">
      <c r="A8" s="92" t="s">
        <v>140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66"/>
      <c r="P8" s="66"/>
      <c r="Q8" s="66"/>
      <c r="R8" s="66"/>
      <c r="S8" s="66"/>
      <c r="T8" s="66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</row>
    <row r="9" spans="1:89" x14ac:dyDescent="0.3">
      <c r="A9" s="93" t="s">
        <v>141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63"/>
      <c r="P9" s="63"/>
      <c r="Q9" s="63"/>
      <c r="R9" s="63"/>
      <c r="S9" s="63"/>
      <c r="T9" s="63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</row>
    <row r="10" spans="1:89" ht="82.8" x14ac:dyDescent="0.3">
      <c r="A10" s="28" t="s">
        <v>0</v>
      </c>
      <c r="B10" s="28" t="s">
        <v>29</v>
      </c>
      <c r="C10" s="28" t="s">
        <v>1</v>
      </c>
      <c r="D10" s="90" t="s">
        <v>153</v>
      </c>
      <c r="E10" s="91"/>
      <c r="F10" s="28" t="s">
        <v>8</v>
      </c>
      <c r="G10" s="25" t="s">
        <v>13</v>
      </c>
      <c r="H10" s="25" t="s">
        <v>9</v>
      </c>
      <c r="I10" s="25" t="s">
        <v>12</v>
      </c>
      <c r="J10" s="25" t="s">
        <v>14</v>
      </c>
      <c r="K10" s="25" t="s">
        <v>17</v>
      </c>
      <c r="L10" s="25" t="s">
        <v>15</v>
      </c>
      <c r="M10" s="25" t="s">
        <v>11</v>
      </c>
      <c r="N10" s="25" t="s">
        <v>16</v>
      </c>
    </row>
    <row r="11" spans="1:89" s="5" customFormat="1" x14ac:dyDescent="0.3">
      <c r="A11" s="69">
        <v>1</v>
      </c>
      <c r="B11" s="25" t="s">
        <v>62</v>
      </c>
      <c r="C11" s="28" t="s">
        <v>78</v>
      </c>
      <c r="D11" s="28" t="s">
        <v>154</v>
      </c>
      <c r="E11" s="28" t="s">
        <v>150</v>
      </c>
      <c r="F11" s="37" t="s">
        <v>79</v>
      </c>
      <c r="G11" s="69" t="s">
        <v>73</v>
      </c>
      <c r="H11" s="69">
        <v>7</v>
      </c>
      <c r="I11" s="69">
        <v>7</v>
      </c>
      <c r="J11" s="69" t="s">
        <v>137</v>
      </c>
      <c r="K11" s="70">
        <v>14</v>
      </c>
      <c r="L11" s="34">
        <v>35</v>
      </c>
      <c r="M11" s="35">
        <f t="shared" ref="M11:M21" si="0">(K11/L11)</f>
        <v>0.4</v>
      </c>
      <c r="N11" s="71">
        <f t="shared" ref="N11:N21" si="1">RANK(M11,$M$11:$M$21)</f>
        <v>1</v>
      </c>
      <c r="O11" s="36"/>
      <c r="P11" s="36"/>
      <c r="Q11" s="36"/>
      <c r="R11" s="36"/>
      <c r="S11" s="36"/>
      <c r="T11" s="36"/>
    </row>
    <row r="12" spans="1:89" s="5" customFormat="1" x14ac:dyDescent="0.3">
      <c r="A12" s="69">
        <v>2</v>
      </c>
      <c r="B12" s="25" t="s">
        <v>60</v>
      </c>
      <c r="C12" s="30" t="s">
        <v>82</v>
      </c>
      <c r="D12" s="30" t="s">
        <v>155</v>
      </c>
      <c r="E12" s="30" t="s">
        <v>156</v>
      </c>
      <c r="F12" s="37" t="s">
        <v>81</v>
      </c>
      <c r="G12" s="26" t="s">
        <v>73</v>
      </c>
      <c r="H12" s="30" t="s">
        <v>83</v>
      </c>
      <c r="I12" s="30">
        <v>7</v>
      </c>
      <c r="J12" s="69" t="s">
        <v>137</v>
      </c>
      <c r="K12" s="73">
        <v>13</v>
      </c>
      <c r="L12" s="34">
        <v>35</v>
      </c>
      <c r="M12" s="35">
        <f t="shared" si="0"/>
        <v>0.37142857142857144</v>
      </c>
      <c r="N12" s="71">
        <f t="shared" si="1"/>
        <v>2</v>
      </c>
      <c r="O12" s="36"/>
      <c r="P12" s="36"/>
      <c r="Q12" s="36"/>
      <c r="R12" s="36"/>
      <c r="S12" s="36"/>
      <c r="T12" s="36"/>
    </row>
    <row r="13" spans="1:89" s="5" customFormat="1" ht="27.6" x14ac:dyDescent="0.3">
      <c r="A13" s="69">
        <v>3</v>
      </c>
      <c r="B13" s="25" t="s">
        <v>70</v>
      </c>
      <c r="C13" s="25" t="s">
        <v>80</v>
      </c>
      <c r="D13" s="25" t="s">
        <v>152</v>
      </c>
      <c r="E13" s="25" t="s">
        <v>155</v>
      </c>
      <c r="F13" s="78" t="s">
        <v>72</v>
      </c>
      <c r="G13" s="25" t="s">
        <v>73</v>
      </c>
      <c r="H13" s="25">
        <v>7</v>
      </c>
      <c r="I13" s="25">
        <v>7</v>
      </c>
      <c r="J13" s="69" t="s">
        <v>149</v>
      </c>
      <c r="K13" s="73">
        <v>10</v>
      </c>
      <c r="L13" s="34">
        <v>35</v>
      </c>
      <c r="M13" s="35">
        <f t="shared" si="0"/>
        <v>0.2857142857142857</v>
      </c>
      <c r="N13" s="71">
        <f t="shared" si="1"/>
        <v>3</v>
      </c>
      <c r="O13" s="36"/>
      <c r="P13" s="36"/>
      <c r="Q13" s="36"/>
      <c r="R13" s="36"/>
      <c r="S13" s="36"/>
      <c r="T13" s="36"/>
    </row>
    <row r="14" spans="1:89" s="5" customFormat="1" ht="27.6" x14ac:dyDescent="0.3">
      <c r="A14" s="69">
        <v>4</v>
      </c>
      <c r="B14" s="25" t="s">
        <v>66</v>
      </c>
      <c r="C14" s="25" t="s">
        <v>74</v>
      </c>
      <c r="D14" s="25" t="s">
        <v>152</v>
      </c>
      <c r="E14" s="25" t="s">
        <v>150</v>
      </c>
      <c r="F14" s="78" t="s">
        <v>72</v>
      </c>
      <c r="G14" s="25" t="s">
        <v>73</v>
      </c>
      <c r="H14" s="25">
        <v>7</v>
      </c>
      <c r="I14" s="25">
        <v>7</v>
      </c>
      <c r="J14" s="69" t="s">
        <v>149</v>
      </c>
      <c r="K14" s="72">
        <v>7</v>
      </c>
      <c r="L14" s="34">
        <v>35</v>
      </c>
      <c r="M14" s="35">
        <f t="shared" si="0"/>
        <v>0.2</v>
      </c>
      <c r="N14" s="71">
        <f t="shared" si="1"/>
        <v>4</v>
      </c>
      <c r="O14" s="36"/>
      <c r="P14" s="36"/>
      <c r="Q14" s="36"/>
      <c r="R14" s="36"/>
      <c r="S14" s="36"/>
      <c r="T14" s="36"/>
    </row>
    <row r="15" spans="1:89" x14ac:dyDescent="0.3">
      <c r="A15" s="69">
        <v>5</v>
      </c>
      <c r="B15" s="25" t="s">
        <v>64</v>
      </c>
      <c r="C15" s="27" t="s">
        <v>84</v>
      </c>
      <c r="D15" s="27" t="s">
        <v>155</v>
      </c>
      <c r="E15" s="27" t="s">
        <v>157</v>
      </c>
      <c r="F15" s="78" t="s">
        <v>75</v>
      </c>
      <c r="G15" s="26" t="s">
        <v>76</v>
      </c>
      <c r="H15" s="26">
        <v>7</v>
      </c>
      <c r="I15" s="26">
        <v>7</v>
      </c>
      <c r="J15" s="69" t="s">
        <v>149</v>
      </c>
      <c r="K15" s="73">
        <v>6</v>
      </c>
      <c r="L15" s="34">
        <v>35</v>
      </c>
      <c r="M15" s="35">
        <f t="shared" si="0"/>
        <v>0.17142857142857143</v>
      </c>
      <c r="N15" s="71">
        <f t="shared" si="1"/>
        <v>5</v>
      </c>
    </row>
    <row r="16" spans="1:89" x14ac:dyDescent="0.3">
      <c r="A16" s="69">
        <v>6</v>
      </c>
      <c r="B16" s="25" t="s">
        <v>63</v>
      </c>
      <c r="C16" s="27" t="s">
        <v>88</v>
      </c>
      <c r="D16" s="27" t="s">
        <v>154</v>
      </c>
      <c r="E16" s="27" t="s">
        <v>150</v>
      </c>
      <c r="F16" s="78" t="s">
        <v>75</v>
      </c>
      <c r="G16" s="26" t="s">
        <v>76</v>
      </c>
      <c r="H16" s="26">
        <v>7</v>
      </c>
      <c r="I16" s="26">
        <v>7</v>
      </c>
      <c r="J16" s="69" t="s">
        <v>149</v>
      </c>
      <c r="K16" s="73">
        <v>5</v>
      </c>
      <c r="L16" s="34">
        <v>35</v>
      </c>
      <c r="M16" s="35">
        <f t="shared" si="0"/>
        <v>0.14285714285714285</v>
      </c>
      <c r="N16" s="71">
        <f t="shared" si="1"/>
        <v>6</v>
      </c>
    </row>
    <row r="17" spans="1:14" ht="27.6" x14ac:dyDescent="0.3">
      <c r="A17" s="69">
        <v>7</v>
      </c>
      <c r="B17" s="25" t="s">
        <v>65</v>
      </c>
      <c r="C17" s="25" t="s">
        <v>86</v>
      </c>
      <c r="D17" s="25" t="s">
        <v>155</v>
      </c>
      <c r="E17" s="25" t="s">
        <v>150</v>
      </c>
      <c r="F17" s="37" t="s">
        <v>72</v>
      </c>
      <c r="G17" s="25" t="s">
        <v>73</v>
      </c>
      <c r="H17" s="25">
        <v>7</v>
      </c>
      <c r="I17" s="25">
        <v>7</v>
      </c>
      <c r="J17" s="69" t="s">
        <v>149</v>
      </c>
      <c r="K17" s="73">
        <v>2</v>
      </c>
      <c r="L17" s="34">
        <v>35</v>
      </c>
      <c r="M17" s="35">
        <f t="shared" si="0"/>
        <v>5.7142857142857141E-2</v>
      </c>
      <c r="N17" s="71">
        <f t="shared" si="1"/>
        <v>7</v>
      </c>
    </row>
    <row r="18" spans="1:14" ht="27.6" x14ac:dyDescent="0.3">
      <c r="A18" s="69">
        <v>8</v>
      </c>
      <c r="B18" s="25" t="s">
        <v>68</v>
      </c>
      <c r="C18" s="25" t="s">
        <v>71</v>
      </c>
      <c r="D18" s="25" t="s">
        <v>158</v>
      </c>
      <c r="E18" s="25" t="s">
        <v>151</v>
      </c>
      <c r="F18" s="30" t="s">
        <v>72</v>
      </c>
      <c r="G18" s="25" t="s">
        <v>73</v>
      </c>
      <c r="H18" s="25">
        <v>7</v>
      </c>
      <c r="I18" s="25">
        <v>7</v>
      </c>
      <c r="J18" s="69" t="s">
        <v>136</v>
      </c>
      <c r="K18" s="70">
        <v>1</v>
      </c>
      <c r="L18" s="34">
        <v>35</v>
      </c>
      <c r="M18" s="35">
        <f t="shared" si="0"/>
        <v>2.8571428571428571E-2</v>
      </c>
      <c r="N18" s="71">
        <f t="shared" si="1"/>
        <v>8</v>
      </c>
    </row>
    <row r="19" spans="1:14" x14ac:dyDescent="0.3">
      <c r="A19" s="69">
        <v>9</v>
      </c>
      <c r="B19" s="25" t="s">
        <v>61</v>
      </c>
      <c r="C19" s="28" t="s">
        <v>85</v>
      </c>
      <c r="D19" s="28" t="s">
        <v>151</v>
      </c>
      <c r="E19" s="28" t="s">
        <v>150</v>
      </c>
      <c r="F19" s="37" t="s">
        <v>79</v>
      </c>
      <c r="G19" s="69" t="s">
        <v>73</v>
      </c>
      <c r="H19" s="69">
        <v>7</v>
      </c>
      <c r="I19" s="69">
        <v>7</v>
      </c>
      <c r="J19" s="69" t="s">
        <v>136</v>
      </c>
      <c r="K19" s="73">
        <v>1</v>
      </c>
      <c r="L19" s="34">
        <v>35</v>
      </c>
      <c r="M19" s="35">
        <f t="shared" si="0"/>
        <v>2.8571428571428571E-2</v>
      </c>
      <c r="N19" s="71">
        <f t="shared" si="1"/>
        <v>8</v>
      </c>
    </row>
    <row r="20" spans="1:14" ht="27.6" x14ac:dyDescent="0.3">
      <c r="A20" s="69">
        <v>10</v>
      </c>
      <c r="B20" s="25" t="s">
        <v>67</v>
      </c>
      <c r="C20" s="25" t="s">
        <v>77</v>
      </c>
      <c r="D20" s="25" t="s">
        <v>159</v>
      </c>
      <c r="E20" s="25" t="s">
        <v>151</v>
      </c>
      <c r="F20" s="37" t="s">
        <v>72</v>
      </c>
      <c r="G20" s="25" t="s">
        <v>73</v>
      </c>
      <c r="H20" s="25">
        <v>7</v>
      </c>
      <c r="I20" s="25">
        <v>7</v>
      </c>
      <c r="J20" s="69" t="s">
        <v>136</v>
      </c>
      <c r="K20" s="70">
        <v>0</v>
      </c>
      <c r="L20" s="34">
        <v>35</v>
      </c>
      <c r="M20" s="35">
        <f t="shared" si="0"/>
        <v>0</v>
      </c>
      <c r="N20" s="71">
        <f t="shared" si="1"/>
        <v>10</v>
      </c>
    </row>
    <row r="21" spans="1:14" ht="27.6" x14ac:dyDescent="0.3">
      <c r="A21" s="69">
        <v>11</v>
      </c>
      <c r="B21" s="25" t="s">
        <v>69</v>
      </c>
      <c r="C21" s="25" t="s">
        <v>87</v>
      </c>
      <c r="D21" s="25" t="s">
        <v>150</v>
      </c>
      <c r="E21" s="25" t="s">
        <v>159</v>
      </c>
      <c r="F21" s="37" t="s">
        <v>72</v>
      </c>
      <c r="G21" s="25" t="s">
        <v>73</v>
      </c>
      <c r="H21" s="25">
        <v>7</v>
      </c>
      <c r="I21" s="25">
        <v>7</v>
      </c>
      <c r="J21" s="69" t="s">
        <v>136</v>
      </c>
      <c r="K21" s="73">
        <v>0</v>
      </c>
      <c r="L21" s="34">
        <v>35</v>
      </c>
      <c r="M21" s="35">
        <f t="shared" si="0"/>
        <v>0</v>
      </c>
      <c r="N21" s="71">
        <f t="shared" si="1"/>
        <v>10</v>
      </c>
    </row>
  </sheetData>
  <autoFilter ref="A10:N10">
    <sortState ref="A11:R21">
      <sortCondition descending="1" ref="K10"/>
    </sortState>
  </autoFilter>
  <mergeCells count="9">
    <mergeCell ref="D10:E10"/>
    <mergeCell ref="A8:N8"/>
    <mergeCell ref="A9:N9"/>
    <mergeCell ref="F1:N1"/>
    <mergeCell ref="L2:N2"/>
    <mergeCell ref="A3:N3"/>
    <mergeCell ref="A5:N5"/>
    <mergeCell ref="A6:N6"/>
    <mergeCell ref="A7:N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2"/>
  <sheetViews>
    <sheetView topLeftCell="A7" workbookViewId="0">
      <selection activeCell="F10" sqref="F10:I23"/>
    </sheetView>
  </sheetViews>
  <sheetFormatPr defaultColWidth="8.6640625" defaultRowHeight="13.2" x14ac:dyDescent="0.3"/>
  <cols>
    <col min="1" max="1" width="3.6640625" style="39" bestFit="1" customWidth="1"/>
    <col min="2" max="2" width="8.6640625" style="39" bestFit="1" customWidth="1"/>
    <col min="3" max="3" width="11.44140625" style="39" bestFit="1" customWidth="1"/>
    <col min="4" max="4" width="7.33203125" style="39" bestFit="1" customWidth="1"/>
    <col min="5" max="5" width="12.88671875" style="39" bestFit="1" customWidth="1"/>
    <col min="6" max="6" width="40.33203125" style="43" customWidth="1"/>
    <col min="7" max="7" width="19.6640625" style="39" bestFit="1" customWidth="1"/>
    <col min="8" max="8" width="8" style="39" bestFit="1" customWidth="1"/>
    <col min="9" max="9" width="16.33203125" style="39" bestFit="1" customWidth="1"/>
    <col min="10" max="10" width="17.109375" style="39" bestFit="1" customWidth="1"/>
    <col min="11" max="11" width="8.6640625" style="39" bestFit="1" customWidth="1"/>
    <col min="12" max="12" width="13.6640625" style="39" bestFit="1" customWidth="1"/>
    <col min="13" max="13" width="11.33203125" style="39" bestFit="1" customWidth="1"/>
    <col min="14" max="14" width="9.6640625" style="39" bestFit="1" customWidth="1"/>
    <col min="15" max="16384" width="8.6640625" style="39"/>
  </cols>
  <sheetData>
    <row r="1" spans="1:125" x14ac:dyDescent="0.3">
      <c r="F1" s="98" t="s">
        <v>27</v>
      </c>
      <c r="G1" s="98"/>
      <c r="H1" s="98"/>
      <c r="I1" s="98"/>
      <c r="J1" s="98"/>
      <c r="K1" s="98"/>
      <c r="L1" s="98"/>
      <c r="M1" s="98"/>
      <c r="N1" s="98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</row>
    <row r="2" spans="1:125" x14ac:dyDescent="0.3">
      <c r="F2" s="41"/>
      <c r="G2" s="42"/>
      <c r="H2" s="42"/>
      <c r="I2" s="42"/>
      <c r="J2" s="42"/>
      <c r="K2" s="42"/>
      <c r="L2" s="98" t="s">
        <v>22</v>
      </c>
      <c r="M2" s="98"/>
      <c r="N2" s="98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</row>
    <row r="3" spans="1:125" x14ac:dyDescent="0.3">
      <c r="A3" s="101" t="s">
        <v>28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</row>
    <row r="4" spans="1:125" x14ac:dyDescent="0.3"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</row>
    <row r="5" spans="1:125" x14ac:dyDescent="0.3">
      <c r="A5" s="98" t="s">
        <v>127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</row>
    <row r="6" spans="1:125" ht="45" customHeight="1" x14ac:dyDescent="0.3">
      <c r="A6" s="98" t="s">
        <v>148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</row>
    <row r="7" spans="1:125" x14ac:dyDescent="0.3">
      <c r="A7" s="98" t="s">
        <v>138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</row>
    <row r="8" spans="1:125" s="45" customFormat="1" x14ac:dyDescent="0.3">
      <c r="A8" s="99" t="s">
        <v>128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</row>
    <row r="9" spans="1:125" x14ac:dyDescent="0.3">
      <c r="A9" s="100" t="s">
        <v>147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</row>
    <row r="10" spans="1:125" ht="66" x14ac:dyDescent="0.3">
      <c r="A10" s="46" t="s">
        <v>0</v>
      </c>
      <c r="B10" s="46" t="s">
        <v>29</v>
      </c>
      <c r="C10" s="46" t="s">
        <v>1</v>
      </c>
      <c r="D10" s="97" t="s">
        <v>153</v>
      </c>
      <c r="E10" s="91"/>
      <c r="F10" s="47" t="s">
        <v>8</v>
      </c>
      <c r="G10" s="48" t="s">
        <v>13</v>
      </c>
      <c r="H10" s="48" t="s">
        <v>9</v>
      </c>
      <c r="I10" s="48" t="s">
        <v>12</v>
      </c>
      <c r="J10" s="48" t="s">
        <v>14</v>
      </c>
      <c r="K10" s="48" t="s">
        <v>17</v>
      </c>
      <c r="L10" s="48" t="s">
        <v>15</v>
      </c>
      <c r="M10" s="48" t="s">
        <v>11</v>
      </c>
      <c r="N10" s="48" t="s">
        <v>16</v>
      </c>
    </row>
    <row r="11" spans="1:125" s="55" customFormat="1" ht="26.4" x14ac:dyDescent="0.3">
      <c r="A11" s="49">
        <v>1</v>
      </c>
      <c r="B11" s="50" t="s">
        <v>59</v>
      </c>
      <c r="C11" s="48" t="s">
        <v>90</v>
      </c>
      <c r="D11" s="48" t="s">
        <v>154</v>
      </c>
      <c r="E11" s="48" t="s">
        <v>160</v>
      </c>
      <c r="F11" s="81" t="s">
        <v>91</v>
      </c>
      <c r="G11" s="48" t="s">
        <v>76</v>
      </c>
      <c r="H11" s="48">
        <v>8</v>
      </c>
      <c r="I11" s="48">
        <v>8</v>
      </c>
      <c r="J11" s="49" t="s">
        <v>149</v>
      </c>
      <c r="K11" s="49">
        <v>5</v>
      </c>
      <c r="L11" s="52">
        <v>35</v>
      </c>
      <c r="M11" s="53">
        <f t="shared" ref="M11:M22" si="0">(K11/L11)</f>
        <v>0.14285714285714285</v>
      </c>
      <c r="N11" s="54">
        <f t="shared" ref="N11:N22" si="1">RANK(M11,$M$11:$M$22)</f>
        <v>1</v>
      </c>
    </row>
    <row r="12" spans="1:125" s="55" customFormat="1" x14ac:dyDescent="0.3">
      <c r="A12" s="49">
        <v>2</v>
      </c>
      <c r="B12" s="50" t="s">
        <v>49</v>
      </c>
      <c r="C12" s="46" t="s">
        <v>101</v>
      </c>
      <c r="D12" s="46" t="s">
        <v>150</v>
      </c>
      <c r="E12" s="46" t="s">
        <v>150</v>
      </c>
      <c r="F12" s="81" t="s">
        <v>79</v>
      </c>
      <c r="G12" s="49" t="s">
        <v>73</v>
      </c>
      <c r="H12" s="49">
        <v>8</v>
      </c>
      <c r="I12" s="49">
        <v>8</v>
      </c>
      <c r="J12" s="49" t="s">
        <v>149</v>
      </c>
      <c r="K12" s="58">
        <v>5</v>
      </c>
      <c r="L12" s="52">
        <v>35</v>
      </c>
      <c r="M12" s="53">
        <f t="shared" si="0"/>
        <v>0.14285714285714285</v>
      </c>
      <c r="N12" s="54">
        <f t="shared" si="1"/>
        <v>1</v>
      </c>
    </row>
    <row r="13" spans="1:125" s="55" customFormat="1" ht="26.4" x14ac:dyDescent="0.3">
      <c r="A13" s="49">
        <v>3</v>
      </c>
      <c r="B13" s="50" t="s">
        <v>56</v>
      </c>
      <c r="C13" s="50" t="s">
        <v>89</v>
      </c>
      <c r="D13" s="48" t="s">
        <v>161</v>
      </c>
      <c r="E13" s="48" t="s">
        <v>151</v>
      </c>
      <c r="F13" s="51" t="s">
        <v>72</v>
      </c>
      <c r="G13" s="48" t="s">
        <v>73</v>
      </c>
      <c r="H13" s="48">
        <v>8</v>
      </c>
      <c r="I13" s="48">
        <v>8</v>
      </c>
      <c r="J13" s="49" t="s">
        <v>149</v>
      </c>
      <c r="K13" s="49">
        <v>2</v>
      </c>
      <c r="L13" s="52">
        <v>35</v>
      </c>
      <c r="M13" s="53">
        <f t="shared" si="0"/>
        <v>5.7142857142857141E-2</v>
      </c>
      <c r="N13" s="54">
        <f t="shared" si="1"/>
        <v>3</v>
      </c>
    </row>
    <row r="14" spans="1:125" s="55" customFormat="1" x14ac:dyDescent="0.3">
      <c r="A14" s="49">
        <v>4</v>
      </c>
      <c r="B14" s="50" t="s">
        <v>51</v>
      </c>
      <c r="C14" s="56" t="s">
        <v>92</v>
      </c>
      <c r="D14" s="56" t="s">
        <v>162</v>
      </c>
      <c r="E14" s="56" t="s">
        <v>150</v>
      </c>
      <c r="F14" s="51" t="s">
        <v>75</v>
      </c>
      <c r="G14" s="57" t="s">
        <v>76</v>
      </c>
      <c r="H14" s="57">
        <v>8</v>
      </c>
      <c r="I14" s="57">
        <v>8</v>
      </c>
      <c r="J14" s="49" t="s">
        <v>149</v>
      </c>
      <c r="K14" s="49">
        <v>2</v>
      </c>
      <c r="L14" s="52">
        <v>35</v>
      </c>
      <c r="M14" s="53">
        <f t="shared" si="0"/>
        <v>5.7142857142857141E-2</v>
      </c>
      <c r="N14" s="54">
        <f t="shared" si="1"/>
        <v>3</v>
      </c>
    </row>
    <row r="15" spans="1:125" s="55" customFormat="1" x14ac:dyDescent="0.3">
      <c r="A15" s="49">
        <v>5</v>
      </c>
      <c r="B15" s="50" t="s">
        <v>48</v>
      </c>
      <c r="C15" s="56" t="s">
        <v>98</v>
      </c>
      <c r="D15" s="56" t="s">
        <v>154</v>
      </c>
      <c r="E15" s="56" t="s">
        <v>150</v>
      </c>
      <c r="F15" s="51" t="s">
        <v>81</v>
      </c>
      <c r="G15" s="57" t="s">
        <v>73</v>
      </c>
      <c r="H15" s="56" t="s">
        <v>99</v>
      </c>
      <c r="I15" s="56">
        <v>8</v>
      </c>
      <c r="J15" s="49" t="s">
        <v>149</v>
      </c>
      <c r="K15" s="79">
        <v>2</v>
      </c>
      <c r="L15" s="52">
        <v>35</v>
      </c>
      <c r="M15" s="53">
        <f t="shared" si="0"/>
        <v>5.7142857142857141E-2</v>
      </c>
      <c r="N15" s="54">
        <f t="shared" si="1"/>
        <v>3</v>
      </c>
    </row>
    <row r="16" spans="1:125" s="55" customFormat="1" x14ac:dyDescent="0.3">
      <c r="A16" s="49">
        <v>6</v>
      </c>
      <c r="B16" s="50" t="s">
        <v>52</v>
      </c>
      <c r="C16" s="56" t="s">
        <v>102</v>
      </c>
      <c r="D16" s="56" t="s">
        <v>159</v>
      </c>
      <c r="E16" s="56" t="s">
        <v>155</v>
      </c>
      <c r="F16" s="51" t="s">
        <v>75</v>
      </c>
      <c r="G16" s="57" t="s">
        <v>76</v>
      </c>
      <c r="H16" s="57">
        <v>8</v>
      </c>
      <c r="I16" s="57">
        <v>8</v>
      </c>
      <c r="J16" s="49" t="s">
        <v>136</v>
      </c>
      <c r="K16" s="58">
        <v>1</v>
      </c>
      <c r="L16" s="52">
        <v>35</v>
      </c>
      <c r="M16" s="53">
        <f t="shared" si="0"/>
        <v>2.8571428571428571E-2</v>
      </c>
      <c r="N16" s="54">
        <f t="shared" si="1"/>
        <v>6</v>
      </c>
    </row>
    <row r="17" spans="1:14" s="55" customFormat="1" ht="26.4" x14ac:dyDescent="0.3">
      <c r="A17" s="49">
        <v>7</v>
      </c>
      <c r="B17" s="50" t="s">
        <v>58</v>
      </c>
      <c r="C17" s="50" t="s">
        <v>93</v>
      </c>
      <c r="D17" s="48" t="s">
        <v>154</v>
      </c>
      <c r="E17" s="48" t="s">
        <v>163</v>
      </c>
      <c r="F17" s="51" t="s">
        <v>72</v>
      </c>
      <c r="G17" s="48" t="s">
        <v>73</v>
      </c>
      <c r="H17" s="48">
        <v>8</v>
      </c>
      <c r="I17" s="48">
        <v>8</v>
      </c>
      <c r="J17" s="49" t="s">
        <v>136</v>
      </c>
      <c r="K17" s="49">
        <v>0</v>
      </c>
      <c r="L17" s="52">
        <v>35</v>
      </c>
      <c r="M17" s="53">
        <f t="shared" si="0"/>
        <v>0</v>
      </c>
      <c r="N17" s="54">
        <f t="shared" si="1"/>
        <v>7</v>
      </c>
    </row>
    <row r="18" spans="1:14" ht="26.4" x14ac:dyDescent="0.3">
      <c r="A18" s="49">
        <v>8</v>
      </c>
      <c r="B18" s="50" t="s">
        <v>53</v>
      </c>
      <c r="C18" s="56" t="s">
        <v>94</v>
      </c>
      <c r="D18" s="56" t="s">
        <v>150</v>
      </c>
      <c r="E18" s="56" t="s">
        <v>159</v>
      </c>
      <c r="F18" s="51" t="s">
        <v>75</v>
      </c>
      <c r="G18" s="57" t="s">
        <v>76</v>
      </c>
      <c r="H18" s="57">
        <v>8</v>
      </c>
      <c r="I18" s="57">
        <v>8</v>
      </c>
      <c r="J18" s="49" t="s">
        <v>136</v>
      </c>
      <c r="K18" s="49">
        <v>0</v>
      </c>
      <c r="L18" s="52">
        <v>35</v>
      </c>
      <c r="M18" s="53">
        <f t="shared" si="0"/>
        <v>0</v>
      </c>
      <c r="N18" s="54">
        <f t="shared" si="1"/>
        <v>7</v>
      </c>
    </row>
    <row r="19" spans="1:14" ht="26.4" x14ac:dyDescent="0.3">
      <c r="A19" s="49">
        <v>9</v>
      </c>
      <c r="B19" s="50" t="s">
        <v>55</v>
      </c>
      <c r="C19" s="50" t="s">
        <v>95</v>
      </c>
      <c r="D19" s="48" t="s">
        <v>154</v>
      </c>
      <c r="E19" s="48" t="s">
        <v>150</v>
      </c>
      <c r="F19" s="51" t="s">
        <v>72</v>
      </c>
      <c r="G19" s="48" t="s">
        <v>73</v>
      </c>
      <c r="H19" s="48">
        <v>8</v>
      </c>
      <c r="I19" s="48">
        <v>8</v>
      </c>
      <c r="J19" s="49" t="s">
        <v>136</v>
      </c>
      <c r="K19" s="49">
        <v>0</v>
      </c>
      <c r="L19" s="52">
        <v>35</v>
      </c>
      <c r="M19" s="53">
        <f t="shared" si="0"/>
        <v>0</v>
      </c>
      <c r="N19" s="54">
        <f t="shared" si="1"/>
        <v>7</v>
      </c>
    </row>
    <row r="20" spans="1:14" ht="26.4" x14ac:dyDescent="0.3">
      <c r="A20" s="49">
        <v>10</v>
      </c>
      <c r="B20" s="50" t="s">
        <v>54</v>
      </c>
      <c r="C20" s="56" t="s">
        <v>96</v>
      </c>
      <c r="D20" s="56" t="s">
        <v>150</v>
      </c>
      <c r="E20" s="56" t="s">
        <v>159</v>
      </c>
      <c r="F20" s="51" t="s">
        <v>75</v>
      </c>
      <c r="G20" s="57" t="s">
        <v>76</v>
      </c>
      <c r="H20" s="57">
        <v>8</v>
      </c>
      <c r="I20" s="57">
        <v>8</v>
      </c>
      <c r="J20" s="49" t="s">
        <v>136</v>
      </c>
      <c r="K20" s="49">
        <v>0</v>
      </c>
      <c r="L20" s="52">
        <v>35</v>
      </c>
      <c r="M20" s="53">
        <f t="shared" si="0"/>
        <v>0</v>
      </c>
      <c r="N20" s="54">
        <f t="shared" si="1"/>
        <v>7</v>
      </c>
    </row>
    <row r="21" spans="1:14" ht="26.4" x14ac:dyDescent="0.3">
      <c r="A21" s="49">
        <v>11</v>
      </c>
      <c r="B21" s="50" t="s">
        <v>57</v>
      </c>
      <c r="C21" s="50" t="s">
        <v>103</v>
      </c>
      <c r="D21" s="48" t="s">
        <v>154</v>
      </c>
      <c r="E21" s="48" t="s">
        <v>155</v>
      </c>
      <c r="F21" s="51" t="s">
        <v>72</v>
      </c>
      <c r="G21" s="48" t="s">
        <v>73</v>
      </c>
      <c r="H21" s="48">
        <v>8</v>
      </c>
      <c r="I21" s="48">
        <v>8</v>
      </c>
      <c r="J21" s="49" t="s">
        <v>136</v>
      </c>
      <c r="K21" s="80">
        <v>0</v>
      </c>
      <c r="L21" s="52">
        <v>35</v>
      </c>
      <c r="M21" s="53">
        <f t="shared" si="0"/>
        <v>0</v>
      </c>
      <c r="N21" s="54">
        <f t="shared" si="1"/>
        <v>7</v>
      </c>
    </row>
    <row r="22" spans="1:14" x14ac:dyDescent="0.3">
      <c r="A22" s="49">
        <v>12</v>
      </c>
      <c r="B22" s="50" t="s">
        <v>50</v>
      </c>
      <c r="C22" s="60" t="s">
        <v>97</v>
      </c>
      <c r="D22" s="56" t="s">
        <v>152</v>
      </c>
      <c r="E22" s="56" t="s">
        <v>150</v>
      </c>
      <c r="F22" s="51" t="s">
        <v>75</v>
      </c>
      <c r="G22" s="57" t="s">
        <v>76</v>
      </c>
      <c r="H22" s="57">
        <v>8</v>
      </c>
      <c r="I22" s="57">
        <v>8</v>
      </c>
      <c r="J22" s="49" t="s">
        <v>136</v>
      </c>
      <c r="K22" s="59">
        <v>0</v>
      </c>
      <c r="L22" s="52">
        <v>35</v>
      </c>
      <c r="M22" s="53">
        <f t="shared" si="0"/>
        <v>0</v>
      </c>
      <c r="N22" s="54">
        <f t="shared" si="1"/>
        <v>7</v>
      </c>
    </row>
  </sheetData>
  <autoFilter ref="A10:N10">
    <sortState ref="A11:R22">
      <sortCondition descending="1" ref="K10"/>
    </sortState>
  </autoFilter>
  <mergeCells count="9">
    <mergeCell ref="D10:E10"/>
    <mergeCell ref="A7:N7"/>
    <mergeCell ref="A8:N8"/>
    <mergeCell ref="A9:N9"/>
    <mergeCell ref="F1:N1"/>
    <mergeCell ref="L2:N2"/>
    <mergeCell ref="A3:N3"/>
    <mergeCell ref="A5:N5"/>
    <mergeCell ref="A6:N6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3"/>
  <sheetViews>
    <sheetView topLeftCell="A7" zoomScale="85" zoomScaleNormal="85" workbookViewId="0">
      <selection activeCell="F10" sqref="F10:I23"/>
    </sheetView>
  </sheetViews>
  <sheetFormatPr defaultRowHeight="14.4" x14ac:dyDescent="0.3"/>
  <cols>
    <col min="1" max="1" width="3.88671875" bestFit="1" customWidth="1"/>
    <col min="2" max="2" width="9.5546875" bestFit="1" customWidth="1"/>
    <col min="3" max="3" width="11" bestFit="1" customWidth="1"/>
    <col min="4" max="4" width="10.33203125" bestFit="1" customWidth="1"/>
    <col min="5" max="5" width="15.33203125" bestFit="1" customWidth="1"/>
    <col min="6" max="6" width="19.33203125" customWidth="1"/>
    <col min="7" max="7" width="23.6640625" bestFit="1" customWidth="1"/>
    <col min="8" max="8" width="9.5546875" bestFit="1" customWidth="1"/>
    <col min="9" max="9" width="19.33203125" bestFit="1" customWidth="1"/>
    <col min="10" max="10" width="17.6640625" bestFit="1" customWidth="1"/>
    <col min="11" max="11" width="10.33203125" bestFit="1" customWidth="1"/>
    <col min="12" max="12" width="16.33203125" bestFit="1" customWidth="1"/>
    <col min="13" max="13" width="13.33203125" bestFit="1" customWidth="1"/>
    <col min="14" max="14" width="11.44140625" bestFit="1" customWidth="1"/>
  </cols>
  <sheetData>
    <row r="1" spans="1:125" ht="18" x14ac:dyDescent="0.35">
      <c r="F1" s="86" t="s">
        <v>27</v>
      </c>
      <c r="G1" s="86"/>
      <c r="H1" s="86"/>
      <c r="I1" s="86"/>
      <c r="J1" s="86"/>
      <c r="K1" s="86"/>
      <c r="L1" s="86"/>
      <c r="M1" s="86"/>
      <c r="N1" s="8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</row>
    <row r="2" spans="1:125" ht="18" x14ac:dyDescent="0.35">
      <c r="F2" s="19"/>
      <c r="G2" s="19"/>
      <c r="H2" s="19"/>
      <c r="I2" s="19"/>
      <c r="J2" s="19"/>
      <c r="K2" s="19"/>
      <c r="L2" s="87" t="s">
        <v>22</v>
      </c>
      <c r="M2" s="87"/>
      <c r="N2" s="87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</row>
    <row r="3" spans="1:125" ht="15.6" x14ac:dyDescent="0.3">
      <c r="A3" s="88" t="s">
        <v>28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</row>
    <row r="4" spans="1:12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8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</row>
    <row r="5" spans="1:125" ht="15.6" x14ac:dyDescent="0.3">
      <c r="A5" s="89" t="s">
        <v>129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</row>
    <row r="6" spans="1:125" ht="15.6" x14ac:dyDescent="0.3">
      <c r="A6" s="89" t="s">
        <v>131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</row>
    <row r="7" spans="1:125" ht="15.6" x14ac:dyDescent="0.3">
      <c r="A7" s="89" t="s">
        <v>30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</row>
    <row r="8" spans="1:125" ht="15.6" x14ac:dyDescent="0.3">
      <c r="A8" s="84" t="s">
        <v>130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</row>
    <row r="9" spans="1:125" ht="15.6" x14ac:dyDescent="0.3">
      <c r="A9" s="84" t="s">
        <v>146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</row>
    <row r="10" spans="1:125" ht="78" x14ac:dyDescent="0.3">
      <c r="A10" s="2" t="s">
        <v>0</v>
      </c>
      <c r="B10" s="2" t="s">
        <v>29</v>
      </c>
      <c r="C10" s="2" t="s">
        <v>1</v>
      </c>
      <c r="D10" s="102" t="s">
        <v>153</v>
      </c>
      <c r="E10" s="91"/>
      <c r="F10" s="2" t="s">
        <v>8</v>
      </c>
      <c r="G10" s="10" t="s">
        <v>13</v>
      </c>
      <c r="H10" s="10" t="s">
        <v>9</v>
      </c>
      <c r="I10" s="10" t="s">
        <v>12</v>
      </c>
      <c r="J10" s="10" t="s">
        <v>14</v>
      </c>
      <c r="K10" s="10" t="s">
        <v>17</v>
      </c>
      <c r="L10" s="10" t="s">
        <v>15</v>
      </c>
      <c r="M10" s="10" t="s">
        <v>11</v>
      </c>
      <c r="N10" s="10" t="s">
        <v>16</v>
      </c>
    </row>
    <row r="11" spans="1:125" s="5" customFormat="1" ht="27.6" x14ac:dyDescent="0.3">
      <c r="A11" s="3">
        <v>1</v>
      </c>
      <c r="B11" s="25" t="s">
        <v>47</v>
      </c>
      <c r="C11" s="25" t="s">
        <v>111</v>
      </c>
      <c r="D11" s="25" t="s">
        <v>152</v>
      </c>
      <c r="E11" s="25" t="s">
        <v>150</v>
      </c>
      <c r="F11" s="37" t="s">
        <v>91</v>
      </c>
      <c r="G11" s="25" t="s">
        <v>76</v>
      </c>
      <c r="H11" s="25">
        <v>9</v>
      </c>
      <c r="I11" s="25">
        <v>9</v>
      </c>
      <c r="J11" s="11" t="s">
        <v>149</v>
      </c>
      <c r="K11" s="3">
        <v>8</v>
      </c>
      <c r="L11" s="11">
        <v>35</v>
      </c>
      <c r="M11" s="15">
        <f t="shared" ref="M11:M23" si="0">(K11/L11)</f>
        <v>0.22857142857142856</v>
      </c>
      <c r="N11" s="16">
        <f t="shared" ref="N11:N23" si="1">RANK(M11,$M$11:$M$23)</f>
        <v>1</v>
      </c>
    </row>
    <row r="12" spans="1:125" s="5" customFormat="1" ht="15.6" x14ac:dyDescent="0.3">
      <c r="A12" s="3">
        <v>2</v>
      </c>
      <c r="B12" s="25" t="s">
        <v>36</v>
      </c>
      <c r="C12" s="25" t="s">
        <v>113</v>
      </c>
      <c r="D12" s="25" t="s">
        <v>160</v>
      </c>
      <c r="E12" s="25" t="s">
        <v>155</v>
      </c>
      <c r="F12" s="37" t="s">
        <v>81</v>
      </c>
      <c r="G12" s="26" t="s">
        <v>73</v>
      </c>
      <c r="H12" s="30" t="s">
        <v>106</v>
      </c>
      <c r="I12" s="30">
        <v>9</v>
      </c>
      <c r="J12" s="3" t="s">
        <v>149</v>
      </c>
      <c r="K12" s="3">
        <v>3</v>
      </c>
      <c r="L12" s="11">
        <v>35</v>
      </c>
      <c r="M12" s="15">
        <f t="shared" si="0"/>
        <v>8.5714285714285715E-2</v>
      </c>
      <c r="N12" s="16">
        <f t="shared" si="1"/>
        <v>2</v>
      </c>
    </row>
    <row r="13" spans="1:125" s="5" customFormat="1" ht="15.6" x14ac:dyDescent="0.3">
      <c r="A13" s="3">
        <v>3</v>
      </c>
      <c r="B13" s="25" t="s">
        <v>41</v>
      </c>
      <c r="C13" s="25" t="s">
        <v>108</v>
      </c>
      <c r="D13" s="25" t="s">
        <v>159</v>
      </c>
      <c r="E13" s="25" t="s">
        <v>155</v>
      </c>
      <c r="F13" s="37" t="s">
        <v>72</v>
      </c>
      <c r="G13" s="25" t="s">
        <v>73</v>
      </c>
      <c r="H13" s="25">
        <v>9</v>
      </c>
      <c r="I13" s="25">
        <v>9</v>
      </c>
      <c r="J13" s="3" t="s">
        <v>149</v>
      </c>
      <c r="K13" s="3">
        <v>2</v>
      </c>
      <c r="L13" s="11">
        <v>35</v>
      </c>
      <c r="M13" s="15">
        <f t="shared" si="0"/>
        <v>5.7142857142857141E-2</v>
      </c>
      <c r="N13" s="16">
        <f t="shared" si="1"/>
        <v>3</v>
      </c>
    </row>
    <row r="14" spans="1:125" s="5" customFormat="1" ht="27.6" x14ac:dyDescent="0.3">
      <c r="A14" s="3">
        <v>4</v>
      </c>
      <c r="B14" s="25" t="s">
        <v>39</v>
      </c>
      <c r="C14" s="25" t="s">
        <v>105</v>
      </c>
      <c r="D14" s="25" t="s">
        <v>150</v>
      </c>
      <c r="E14" s="25" t="s">
        <v>152</v>
      </c>
      <c r="F14" s="37" t="s">
        <v>81</v>
      </c>
      <c r="G14" s="26" t="s">
        <v>73</v>
      </c>
      <c r="H14" s="30" t="s">
        <v>106</v>
      </c>
      <c r="I14" s="30">
        <v>9</v>
      </c>
      <c r="J14" s="3" t="s">
        <v>136</v>
      </c>
      <c r="K14" s="3">
        <v>1</v>
      </c>
      <c r="L14" s="11">
        <v>35</v>
      </c>
      <c r="M14" s="15">
        <f t="shared" si="0"/>
        <v>2.8571428571428571E-2</v>
      </c>
      <c r="N14" s="16">
        <f t="shared" si="1"/>
        <v>4</v>
      </c>
    </row>
    <row r="15" spans="1:125" s="5" customFormat="1" ht="15.6" x14ac:dyDescent="0.3">
      <c r="A15" s="3">
        <v>5</v>
      </c>
      <c r="B15" s="25" t="s">
        <v>37</v>
      </c>
      <c r="C15" s="25" t="s">
        <v>107</v>
      </c>
      <c r="D15" s="25" t="s">
        <v>163</v>
      </c>
      <c r="E15" s="25" t="s">
        <v>151</v>
      </c>
      <c r="F15" s="37" t="s">
        <v>81</v>
      </c>
      <c r="G15" s="26" t="s">
        <v>73</v>
      </c>
      <c r="H15" s="30" t="s">
        <v>106</v>
      </c>
      <c r="I15" s="30">
        <v>9</v>
      </c>
      <c r="J15" s="3" t="s">
        <v>136</v>
      </c>
      <c r="K15" s="3">
        <v>1</v>
      </c>
      <c r="L15" s="11">
        <v>35</v>
      </c>
      <c r="M15" s="15">
        <f t="shared" si="0"/>
        <v>2.8571428571428571E-2</v>
      </c>
      <c r="N15" s="16">
        <f t="shared" si="1"/>
        <v>4</v>
      </c>
    </row>
    <row r="16" spans="1:125" ht="27.6" x14ac:dyDescent="0.3">
      <c r="A16" s="3">
        <v>6</v>
      </c>
      <c r="B16" s="25" t="s">
        <v>44</v>
      </c>
      <c r="C16" s="25" t="s">
        <v>116</v>
      </c>
      <c r="D16" s="25" t="s">
        <v>154</v>
      </c>
      <c r="E16" s="25" t="s">
        <v>154</v>
      </c>
      <c r="F16" s="37" t="s">
        <v>72</v>
      </c>
      <c r="G16" s="25" t="s">
        <v>73</v>
      </c>
      <c r="H16" s="25">
        <v>9</v>
      </c>
      <c r="I16" s="25">
        <v>9</v>
      </c>
      <c r="J16" s="3" t="s">
        <v>136</v>
      </c>
      <c r="K16" s="3">
        <v>1</v>
      </c>
      <c r="L16" s="11">
        <v>35</v>
      </c>
      <c r="M16" s="15">
        <f t="shared" si="0"/>
        <v>2.8571428571428571E-2</v>
      </c>
      <c r="N16" s="16">
        <f t="shared" si="1"/>
        <v>4</v>
      </c>
    </row>
    <row r="17" spans="1:14" ht="27.6" x14ac:dyDescent="0.3">
      <c r="A17" s="3">
        <v>7</v>
      </c>
      <c r="B17" s="25" t="s">
        <v>45</v>
      </c>
      <c r="C17" s="25" t="s">
        <v>117</v>
      </c>
      <c r="D17" s="25" t="s">
        <v>159</v>
      </c>
      <c r="E17" s="25" t="s">
        <v>154</v>
      </c>
      <c r="F17" s="37" t="s">
        <v>72</v>
      </c>
      <c r="G17" s="25" t="s">
        <v>73</v>
      </c>
      <c r="H17" s="25">
        <v>9</v>
      </c>
      <c r="I17" s="25">
        <v>9</v>
      </c>
      <c r="J17" s="3" t="s">
        <v>136</v>
      </c>
      <c r="K17" s="3">
        <v>1</v>
      </c>
      <c r="L17" s="11">
        <v>35</v>
      </c>
      <c r="M17" s="15">
        <f t="shared" si="0"/>
        <v>2.8571428571428571E-2</v>
      </c>
      <c r="N17" s="16">
        <f t="shared" si="1"/>
        <v>4</v>
      </c>
    </row>
    <row r="18" spans="1:14" ht="27.6" x14ac:dyDescent="0.3">
      <c r="A18" s="3">
        <v>8</v>
      </c>
      <c r="B18" s="25" t="s">
        <v>118</v>
      </c>
      <c r="C18" s="28" t="s">
        <v>100</v>
      </c>
      <c r="D18" s="28" t="s">
        <v>159</v>
      </c>
      <c r="E18" s="28" t="s">
        <v>151</v>
      </c>
      <c r="F18" s="37" t="s">
        <v>79</v>
      </c>
      <c r="G18" s="3" t="s">
        <v>73</v>
      </c>
      <c r="H18" s="3">
        <v>9</v>
      </c>
      <c r="I18" s="3">
        <v>9</v>
      </c>
      <c r="J18" s="3" t="s">
        <v>136</v>
      </c>
      <c r="K18" s="3">
        <v>1</v>
      </c>
      <c r="L18" s="11">
        <v>35</v>
      </c>
      <c r="M18" s="15">
        <f t="shared" si="0"/>
        <v>2.8571428571428571E-2</v>
      </c>
      <c r="N18" s="16">
        <f t="shared" si="1"/>
        <v>4</v>
      </c>
    </row>
    <row r="19" spans="1:14" ht="27.6" x14ac:dyDescent="0.3">
      <c r="A19" s="3">
        <v>9</v>
      </c>
      <c r="B19" s="25" t="s">
        <v>42</v>
      </c>
      <c r="C19" s="25" t="s">
        <v>104</v>
      </c>
      <c r="D19" s="25" t="s">
        <v>158</v>
      </c>
      <c r="E19" s="25" t="s">
        <v>159</v>
      </c>
      <c r="F19" s="30" t="s">
        <v>72</v>
      </c>
      <c r="G19" s="25" t="s">
        <v>73</v>
      </c>
      <c r="H19" s="25">
        <v>9</v>
      </c>
      <c r="I19" s="25">
        <v>9</v>
      </c>
      <c r="J19" s="3" t="s">
        <v>136</v>
      </c>
      <c r="K19" s="3">
        <v>0</v>
      </c>
      <c r="L19" s="11">
        <v>35</v>
      </c>
      <c r="M19" s="15">
        <f t="shared" si="0"/>
        <v>0</v>
      </c>
      <c r="N19" s="16">
        <f t="shared" si="1"/>
        <v>9</v>
      </c>
    </row>
    <row r="20" spans="1:14" ht="15.6" x14ac:dyDescent="0.3">
      <c r="A20" s="3">
        <v>10</v>
      </c>
      <c r="B20" s="25" t="s">
        <v>38</v>
      </c>
      <c r="C20" s="25" t="s">
        <v>110</v>
      </c>
      <c r="D20" s="25" t="s">
        <v>159</v>
      </c>
      <c r="E20" s="25" t="s">
        <v>164</v>
      </c>
      <c r="F20" s="37" t="s">
        <v>81</v>
      </c>
      <c r="G20" s="26" t="s">
        <v>73</v>
      </c>
      <c r="H20" s="30" t="s">
        <v>109</v>
      </c>
      <c r="I20" s="30">
        <v>9</v>
      </c>
      <c r="J20" s="3" t="s">
        <v>136</v>
      </c>
      <c r="K20" s="3">
        <v>0</v>
      </c>
      <c r="L20" s="11">
        <v>35</v>
      </c>
      <c r="M20" s="15">
        <f t="shared" si="0"/>
        <v>0</v>
      </c>
      <c r="N20" s="16">
        <f t="shared" si="1"/>
        <v>9</v>
      </c>
    </row>
    <row r="21" spans="1:14" ht="27.6" x14ac:dyDescent="0.3">
      <c r="A21" s="3">
        <v>11</v>
      </c>
      <c r="B21" s="25" t="s">
        <v>46</v>
      </c>
      <c r="C21" s="25" t="s">
        <v>112</v>
      </c>
      <c r="D21" s="25" t="s">
        <v>159</v>
      </c>
      <c r="E21" s="25" t="s">
        <v>150</v>
      </c>
      <c r="F21" s="37" t="s">
        <v>91</v>
      </c>
      <c r="G21" s="31" t="s">
        <v>76</v>
      </c>
      <c r="H21" s="31">
        <v>9</v>
      </c>
      <c r="I21" s="31">
        <v>9</v>
      </c>
      <c r="J21" s="3" t="s">
        <v>136</v>
      </c>
      <c r="K21" s="3">
        <v>0</v>
      </c>
      <c r="L21" s="11">
        <v>35</v>
      </c>
      <c r="M21" s="15">
        <f t="shared" si="0"/>
        <v>0</v>
      </c>
      <c r="N21" s="16">
        <f t="shared" si="1"/>
        <v>9</v>
      </c>
    </row>
    <row r="22" spans="1:14" ht="15.6" x14ac:dyDescent="0.3">
      <c r="A22" s="3">
        <v>12</v>
      </c>
      <c r="B22" s="25" t="s">
        <v>40</v>
      </c>
      <c r="C22" s="25" t="s">
        <v>114</v>
      </c>
      <c r="D22" s="25" t="s">
        <v>150</v>
      </c>
      <c r="E22" s="25" t="s">
        <v>159</v>
      </c>
      <c r="F22" s="37" t="s">
        <v>79</v>
      </c>
      <c r="G22" s="3" t="s">
        <v>73</v>
      </c>
      <c r="H22" s="3">
        <v>9</v>
      </c>
      <c r="I22" s="3">
        <v>9</v>
      </c>
      <c r="J22" s="3" t="s">
        <v>136</v>
      </c>
      <c r="K22" s="3">
        <v>0</v>
      </c>
      <c r="L22" s="11">
        <v>35</v>
      </c>
      <c r="M22" s="15">
        <f t="shared" si="0"/>
        <v>0</v>
      </c>
      <c r="N22" s="16">
        <f t="shared" si="1"/>
        <v>9</v>
      </c>
    </row>
    <row r="23" spans="1:14" ht="27.6" x14ac:dyDescent="0.3">
      <c r="A23" s="3">
        <v>13</v>
      </c>
      <c r="B23" s="25" t="s">
        <v>43</v>
      </c>
      <c r="C23" s="25" t="s">
        <v>115</v>
      </c>
      <c r="D23" s="25" t="s">
        <v>156</v>
      </c>
      <c r="E23" s="25" t="s">
        <v>150</v>
      </c>
      <c r="F23" s="37" t="s">
        <v>72</v>
      </c>
      <c r="G23" s="25" t="s">
        <v>73</v>
      </c>
      <c r="H23" s="25">
        <v>9</v>
      </c>
      <c r="I23" s="25">
        <v>9</v>
      </c>
      <c r="J23" s="3" t="s">
        <v>136</v>
      </c>
      <c r="K23" s="3">
        <v>0</v>
      </c>
      <c r="L23" s="11">
        <v>35</v>
      </c>
      <c r="M23" s="15">
        <f t="shared" si="0"/>
        <v>0</v>
      </c>
      <c r="N23" s="16">
        <f t="shared" si="1"/>
        <v>9</v>
      </c>
    </row>
  </sheetData>
  <autoFilter ref="A10:N10">
    <sortState ref="A11:R23">
      <sortCondition descending="1" ref="K10"/>
    </sortState>
  </autoFilter>
  <sortState ref="A9:N12">
    <sortCondition descending="1" ref="I9:I12"/>
  </sortState>
  <mergeCells count="9">
    <mergeCell ref="D10:E10"/>
    <mergeCell ref="A7:N7"/>
    <mergeCell ref="A8:N8"/>
    <mergeCell ref="A9:N9"/>
    <mergeCell ref="F1:N1"/>
    <mergeCell ref="L2:N2"/>
    <mergeCell ref="A3:N3"/>
    <mergeCell ref="A5:N5"/>
    <mergeCell ref="A6:N6"/>
  </mergeCells>
  <pageMargins left="0.51181102362204722" right="0.31496062992125984" top="0.55118110236220474" bottom="0.55118110236220474" header="0" footer="0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3"/>
  <sheetViews>
    <sheetView topLeftCell="A2" zoomScale="70" zoomScaleNormal="70" workbookViewId="0">
      <selection activeCell="F10" sqref="F10:I13"/>
    </sheetView>
  </sheetViews>
  <sheetFormatPr defaultRowHeight="14.4" x14ac:dyDescent="0.3"/>
  <cols>
    <col min="2" max="2" width="25" customWidth="1"/>
    <col min="3" max="3" width="15" customWidth="1"/>
    <col min="4" max="4" width="14.33203125" customWidth="1"/>
    <col min="5" max="5" width="16.109375" customWidth="1"/>
    <col min="6" max="6" width="22.6640625" customWidth="1"/>
    <col min="7" max="7" width="21.33203125" customWidth="1"/>
    <col min="8" max="8" width="12" customWidth="1"/>
    <col min="9" max="9" width="12.88671875" customWidth="1"/>
    <col min="10" max="10" width="19.88671875" customWidth="1"/>
    <col min="11" max="11" width="11.44140625" customWidth="1"/>
    <col min="12" max="12" width="15.6640625" customWidth="1"/>
    <col min="13" max="13" width="17.109375" customWidth="1"/>
    <col min="14" max="14" width="12.109375" customWidth="1"/>
  </cols>
  <sheetData>
    <row r="1" spans="1:125" ht="81.75" customHeight="1" x14ac:dyDescent="0.35">
      <c r="F1" s="86" t="s">
        <v>27</v>
      </c>
      <c r="G1" s="86"/>
      <c r="H1" s="86"/>
      <c r="I1" s="86"/>
      <c r="J1" s="86"/>
      <c r="K1" s="86"/>
      <c r="L1" s="86"/>
      <c r="M1" s="86"/>
      <c r="N1" s="8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</row>
    <row r="2" spans="1:125" ht="28.5" customHeight="1" x14ac:dyDescent="0.35">
      <c r="F2" s="19"/>
      <c r="G2" s="19"/>
      <c r="H2" s="19"/>
      <c r="I2" s="19"/>
      <c r="J2" s="19"/>
      <c r="K2" s="19"/>
      <c r="L2" s="87" t="s">
        <v>22</v>
      </c>
      <c r="M2" s="87"/>
      <c r="N2" s="87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</row>
    <row r="3" spans="1:125" ht="26.25" customHeight="1" x14ac:dyDescent="0.3">
      <c r="B3" s="88" t="s">
        <v>28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</row>
    <row r="4" spans="1:125" ht="14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8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</row>
    <row r="5" spans="1:125" ht="31.5" customHeight="1" x14ac:dyDescent="0.3">
      <c r="B5" s="89" t="s">
        <v>132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</row>
    <row r="6" spans="1:125" ht="35.4" customHeight="1" x14ac:dyDescent="0.3">
      <c r="B6" s="89" t="s">
        <v>145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</row>
    <row r="7" spans="1:125" ht="45.75" customHeight="1" x14ac:dyDescent="0.3">
      <c r="B7" s="89" t="s">
        <v>30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</row>
    <row r="8" spans="1:125" ht="42" customHeight="1" x14ac:dyDescent="0.3">
      <c r="B8" s="84" t="s">
        <v>133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</row>
    <row r="9" spans="1:125" ht="53.25" customHeight="1" x14ac:dyDescent="0.3">
      <c r="B9" s="84" t="s">
        <v>144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</row>
    <row r="10" spans="1:125" ht="111.75" customHeight="1" x14ac:dyDescent="0.3">
      <c r="A10" s="2" t="s">
        <v>0</v>
      </c>
      <c r="B10" s="2" t="s">
        <v>29</v>
      </c>
      <c r="C10" s="2" t="s">
        <v>1</v>
      </c>
      <c r="D10" s="102" t="s">
        <v>153</v>
      </c>
      <c r="E10" s="91"/>
      <c r="F10" s="2" t="s">
        <v>8</v>
      </c>
      <c r="G10" s="10" t="s">
        <v>13</v>
      </c>
      <c r="H10" s="10" t="s">
        <v>9</v>
      </c>
      <c r="I10" s="10" t="s">
        <v>12</v>
      </c>
      <c r="J10" s="10" t="s">
        <v>14</v>
      </c>
      <c r="K10" s="10" t="s">
        <v>18</v>
      </c>
      <c r="L10" s="10" t="s">
        <v>15</v>
      </c>
      <c r="M10" s="10" t="s">
        <v>11</v>
      </c>
      <c r="N10" s="20" t="s">
        <v>16</v>
      </c>
    </row>
    <row r="11" spans="1:125" ht="34.200000000000003" customHeight="1" x14ac:dyDescent="0.3">
      <c r="A11" s="3">
        <v>1</v>
      </c>
      <c r="B11" s="29" t="s">
        <v>33</v>
      </c>
      <c r="C11" s="29" t="s">
        <v>120</v>
      </c>
      <c r="D11" s="27" t="s">
        <v>155</v>
      </c>
      <c r="E11" s="27" t="s">
        <v>151</v>
      </c>
      <c r="F11" s="26" t="s">
        <v>75</v>
      </c>
      <c r="G11" s="26" t="s">
        <v>76</v>
      </c>
      <c r="H11" s="26">
        <v>10</v>
      </c>
      <c r="I11" s="26">
        <v>10</v>
      </c>
      <c r="J11" s="3" t="s">
        <v>137</v>
      </c>
      <c r="K11" s="3">
        <v>12</v>
      </c>
      <c r="L11" s="11">
        <v>35</v>
      </c>
      <c r="M11" s="14">
        <f>(K11/L11)</f>
        <v>0.34285714285714286</v>
      </c>
      <c r="N11" s="16">
        <f>RANK(M11,$M$11:$M$13)</f>
        <v>1</v>
      </c>
    </row>
    <row r="12" spans="1:125" ht="24" customHeight="1" x14ac:dyDescent="0.3">
      <c r="A12" s="3">
        <v>2</v>
      </c>
      <c r="B12" s="29" t="s">
        <v>34</v>
      </c>
      <c r="C12" s="29" t="s">
        <v>119</v>
      </c>
      <c r="D12" s="27" t="s">
        <v>154</v>
      </c>
      <c r="E12" s="27" t="s">
        <v>154</v>
      </c>
      <c r="F12" s="26" t="s">
        <v>75</v>
      </c>
      <c r="G12" s="26" t="s">
        <v>76</v>
      </c>
      <c r="H12" s="26">
        <v>10</v>
      </c>
      <c r="I12" s="26">
        <v>10</v>
      </c>
      <c r="J12" s="3" t="s">
        <v>149</v>
      </c>
      <c r="K12" s="3">
        <v>3</v>
      </c>
      <c r="L12" s="11">
        <v>35</v>
      </c>
      <c r="M12" s="14">
        <f>(K12/L12)</f>
        <v>8.5714285714285715E-2</v>
      </c>
      <c r="N12" s="16">
        <f>RANK(M12,$M$11:$M$13)</f>
        <v>2</v>
      </c>
    </row>
    <row r="13" spans="1:125" ht="24.75" customHeight="1" x14ac:dyDescent="0.3">
      <c r="A13" s="3">
        <v>3</v>
      </c>
      <c r="B13" s="29" t="s">
        <v>35</v>
      </c>
      <c r="C13" s="25" t="s">
        <v>121</v>
      </c>
      <c r="D13" s="25" t="s">
        <v>150</v>
      </c>
      <c r="E13" s="25" t="s">
        <v>158</v>
      </c>
      <c r="F13" s="26" t="s">
        <v>122</v>
      </c>
      <c r="G13" s="26" t="s">
        <v>76</v>
      </c>
      <c r="H13" s="25">
        <v>10</v>
      </c>
      <c r="I13" s="25">
        <v>10</v>
      </c>
      <c r="J13" s="3" t="s">
        <v>136</v>
      </c>
      <c r="K13" s="3">
        <v>0</v>
      </c>
      <c r="L13" s="11">
        <v>35</v>
      </c>
      <c r="M13" s="14">
        <f>(K13/L13)</f>
        <v>0</v>
      </c>
      <c r="N13" s="16">
        <f>RANK(M13,$M$11:$M$13)</f>
        <v>3</v>
      </c>
    </row>
  </sheetData>
  <autoFilter ref="A10:N10">
    <sortState ref="A11:R13">
      <sortCondition descending="1" ref="K10"/>
    </sortState>
  </autoFilter>
  <sortState ref="B9:N13">
    <sortCondition descending="1" ref="I9:I13"/>
  </sortState>
  <mergeCells count="9">
    <mergeCell ref="D10:E10"/>
    <mergeCell ref="B8:N8"/>
    <mergeCell ref="B9:N9"/>
    <mergeCell ref="F1:N1"/>
    <mergeCell ref="L2:N2"/>
    <mergeCell ref="B3:N3"/>
    <mergeCell ref="B5:N5"/>
    <mergeCell ref="B6:N6"/>
    <mergeCell ref="B7:O7"/>
  </mergeCells>
  <pageMargins left="0.51181102362204722" right="0.31496062992125984" top="0.55118110236220474" bottom="0.55118110236220474" header="0" footer="0"/>
  <pageSetup paperSize="9" scale="72" orientation="landscape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2"/>
  <sheetViews>
    <sheetView tabSelected="1" topLeftCell="A4" workbookViewId="0">
      <selection activeCell="F10" sqref="F10"/>
    </sheetView>
  </sheetViews>
  <sheetFormatPr defaultColWidth="8.6640625" defaultRowHeight="13.8" x14ac:dyDescent="0.25"/>
  <cols>
    <col min="1" max="1" width="8.6640625" style="1"/>
    <col min="2" max="2" width="16.6640625" style="1" customWidth="1"/>
    <col min="3" max="3" width="15.88671875" style="1" customWidth="1"/>
    <col min="4" max="4" width="12.44140625" style="1" customWidth="1"/>
    <col min="5" max="5" width="17.33203125" style="1" customWidth="1"/>
    <col min="6" max="6" width="33.33203125" style="1" customWidth="1"/>
    <col min="7" max="7" width="21.5546875" style="1" customWidth="1"/>
    <col min="8" max="8" width="13.109375" style="1" customWidth="1"/>
    <col min="9" max="9" width="20" style="1" customWidth="1"/>
    <col min="10" max="10" width="19.5546875" style="1" customWidth="1"/>
    <col min="11" max="11" width="13" style="1" customWidth="1"/>
    <col min="12" max="12" width="18.6640625" style="1" customWidth="1"/>
    <col min="13" max="13" width="17.33203125" style="8" customWidth="1"/>
    <col min="14" max="14" width="13.6640625" style="8" customWidth="1"/>
    <col min="15" max="125" width="9.109375" style="8"/>
    <col min="126" max="16384" width="8.6640625" style="1"/>
  </cols>
  <sheetData>
    <row r="1" spans="1:125" ht="81.75" customHeight="1" x14ac:dyDescent="0.35">
      <c r="F1" s="86" t="s">
        <v>26</v>
      </c>
      <c r="G1" s="86"/>
      <c r="H1" s="86"/>
      <c r="I1" s="86"/>
      <c r="J1" s="86"/>
      <c r="K1" s="86"/>
      <c r="L1" s="86"/>
      <c r="M1" s="86"/>
      <c r="N1" s="86"/>
    </row>
    <row r="2" spans="1:125" ht="28.5" customHeight="1" x14ac:dyDescent="0.35">
      <c r="F2" s="24"/>
      <c r="G2" s="24"/>
      <c r="H2" s="24"/>
      <c r="I2" s="24"/>
      <c r="J2" s="24"/>
      <c r="K2" s="24"/>
      <c r="L2" s="87" t="s">
        <v>22</v>
      </c>
      <c r="M2" s="87"/>
      <c r="N2" s="87"/>
    </row>
    <row r="3" spans="1:125" ht="26.25" customHeight="1" x14ac:dyDescent="0.3">
      <c r="B3" s="88" t="s">
        <v>28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25" ht="14.25" customHeight="1" x14ac:dyDescent="0.25"/>
    <row r="5" spans="1:125" ht="31.5" customHeight="1" x14ac:dyDescent="0.25">
      <c r="B5" s="89" t="s">
        <v>134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25" ht="35.4" customHeight="1" x14ac:dyDescent="0.25">
      <c r="B6" s="89" t="s">
        <v>142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1:125" ht="45.75" customHeight="1" x14ac:dyDescent="0.25">
      <c r="B7" s="89" t="s">
        <v>30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</row>
    <row r="8" spans="1:125" ht="53.25" customHeight="1" x14ac:dyDescent="0.25">
      <c r="B8" s="103" t="s">
        <v>135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</row>
    <row r="9" spans="1:125" ht="53.25" customHeight="1" x14ac:dyDescent="0.25">
      <c r="B9" s="103" t="s">
        <v>143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</row>
    <row r="10" spans="1:125" ht="78" x14ac:dyDescent="0.25">
      <c r="A10" s="2" t="s">
        <v>0</v>
      </c>
      <c r="B10" s="2" t="s">
        <v>29</v>
      </c>
      <c r="C10" s="2" t="s">
        <v>1</v>
      </c>
      <c r="D10" s="102" t="s">
        <v>153</v>
      </c>
      <c r="E10" s="91"/>
      <c r="F10" s="2" t="s">
        <v>8</v>
      </c>
      <c r="G10" s="10" t="s">
        <v>13</v>
      </c>
      <c r="H10" s="10" t="s">
        <v>9</v>
      </c>
      <c r="I10" s="10" t="s">
        <v>12</v>
      </c>
      <c r="J10" s="10" t="s">
        <v>14</v>
      </c>
      <c r="K10" s="10" t="s">
        <v>17</v>
      </c>
      <c r="L10" s="10" t="s">
        <v>15</v>
      </c>
      <c r="M10" s="10" t="s">
        <v>11</v>
      </c>
      <c r="N10" s="20" t="s">
        <v>16</v>
      </c>
    </row>
    <row r="11" spans="1:125" ht="15.6" x14ac:dyDescent="0.25">
      <c r="A11" s="23">
        <v>1</v>
      </c>
      <c r="B11" s="82" t="s">
        <v>32</v>
      </c>
      <c r="C11" s="31" t="s">
        <v>124</v>
      </c>
      <c r="D11" s="31" t="s">
        <v>150</v>
      </c>
      <c r="E11" s="31" t="s">
        <v>150</v>
      </c>
      <c r="F11" s="74" t="s">
        <v>91</v>
      </c>
      <c r="G11" s="31" t="s">
        <v>76</v>
      </c>
      <c r="H11" s="31">
        <v>11</v>
      </c>
      <c r="I11" s="31">
        <v>11</v>
      </c>
      <c r="J11" s="3" t="s">
        <v>136</v>
      </c>
      <c r="K11" s="3">
        <v>1</v>
      </c>
      <c r="L11" s="11">
        <v>35</v>
      </c>
      <c r="M11" s="75">
        <f>(K11/L11)</f>
        <v>2.8571428571428571E-2</v>
      </c>
      <c r="N11" s="38">
        <f>RANK(M11,$M$11:$M$12)</f>
        <v>1</v>
      </c>
    </row>
    <row r="12" spans="1:125" s="77" customFormat="1" ht="15.6" x14ac:dyDescent="0.25">
      <c r="A12" s="23">
        <v>2</v>
      </c>
      <c r="B12" s="82" t="s">
        <v>31</v>
      </c>
      <c r="C12" s="82" t="s">
        <v>123</v>
      </c>
      <c r="D12" s="30" t="s">
        <v>151</v>
      </c>
      <c r="E12" s="30" t="s">
        <v>152</v>
      </c>
      <c r="F12" s="74" t="s">
        <v>75</v>
      </c>
      <c r="G12" s="26" t="s">
        <v>76</v>
      </c>
      <c r="H12" s="26">
        <v>11</v>
      </c>
      <c r="I12" s="26">
        <v>11</v>
      </c>
      <c r="J12" s="3" t="s">
        <v>136</v>
      </c>
      <c r="K12" s="3">
        <v>0</v>
      </c>
      <c r="L12" s="11">
        <v>35</v>
      </c>
      <c r="M12" s="75">
        <f>(K12/L12)</f>
        <v>0</v>
      </c>
      <c r="N12" s="38">
        <f>RANK(M12,$M$11:$M$12)</f>
        <v>2</v>
      </c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</row>
  </sheetData>
  <autoFilter ref="A10:N10">
    <sortState ref="A11:R12">
      <sortCondition descending="1" ref="K10"/>
    </sortState>
  </autoFilter>
  <sortState ref="B8:Q11">
    <sortCondition descending="1" ref="L8:L11"/>
  </sortState>
  <mergeCells count="9">
    <mergeCell ref="D10:E10"/>
    <mergeCell ref="B9:N9"/>
    <mergeCell ref="B7:O7"/>
    <mergeCell ref="B3:N3"/>
    <mergeCell ref="F1:N1"/>
    <mergeCell ref="L2:N2"/>
    <mergeCell ref="B8:N8"/>
    <mergeCell ref="B5:N5"/>
    <mergeCell ref="B6:N6"/>
  </mergeCells>
  <pageMargins left="0.51181102362204722" right="0.31496062992125984" top="0.55118110236220474" bottom="0.55118110236220474" header="0" footer="0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Антон Дороничев</cp:lastModifiedBy>
  <cp:lastPrinted>2021-10-21T10:42:34Z</cp:lastPrinted>
  <dcterms:created xsi:type="dcterms:W3CDTF">2014-02-10T12:47:56Z</dcterms:created>
  <dcterms:modified xsi:type="dcterms:W3CDTF">2024-01-29T06:36:08Z</dcterms:modified>
</cp:coreProperties>
</file>