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8616" activeTab="6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externalReferences>
    <externalReference r:id="rId8"/>
  </externalReferences>
  <definedNames>
    <definedName name="_xlnm._FilterDatabase" localSheetId="5" hidden="1">'10 класс'!$A$10:$N$10</definedName>
    <definedName name="_xlnm._FilterDatabase" localSheetId="6" hidden="1">'11 класс'!$A$10:$N$10</definedName>
    <definedName name="_xlnm._FilterDatabase" localSheetId="2" hidden="1">'7 класс'!$A$10:$N$10</definedName>
    <definedName name="_xlnm._FilterDatabase" localSheetId="3" hidden="1">'8 класс '!$A$10:$N$10</definedName>
    <definedName name="_xlnm._FilterDatabase" localSheetId="4" hidden="1">'9 класс'!$A$10:$N$10</definedName>
  </definedNames>
  <calcPr calcId="162913" calcOnSave="0"/>
</workbook>
</file>

<file path=xl/calcChain.xml><?xml version="1.0" encoding="utf-8"?>
<calcChain xmlns="http://schemas.openxmlformats.org/spreadsheetml/2006/main">
  <c r="C11" i="3" l="1"/>
  <c r="F11" i="3"/>
  <c r="G11" i="3"/>
  <c r="H11" i="3"/>
  <c r="I11" i="3"/>
  <c r="C12" i="3"/>
  <c r="F12" i="3"/>
  <c r="G12" i="3"/>
  <c r="H12" i="3"/>
  <c r="I12" i="3"/>
  <c r="C13" i="3"/>
  <c r="F13" i="3"/>
  <c r="G13" i="3"/>
  <c r="H13" i="3"/>
  <c r="I13" i="3"/>
  <c r="C14" i="3"/>
  <c r="F14" i="3"/>
  <c r="G14" i="3"/>
  <c r="H14" i="3"/>
  <c r="I14" i="3"/>
  <c r="C11" i="2"/>
  <c r="F11" i="2"/>
  <c r="G11" i="2"/>
  <c r="H11" i="2"/>
  <c r="I11" i="2"/>
  <c r="C15" i="2"/>
  <c r="F15" i="2"/>
  <c r="G15" i="2"/>
  <c r="H15" i="2"/>
  <c r="I15" i="2"/>
  <c r="C12" i="2"/>
  <c r="F12" i="2"/>
  <c r="G12" i="2"/>
  <c r="H12" i="2"/>
  <c r="I12" i="2"/>
  <c r="C13" i="2"/>
  <c r="F13" i="2"/>
  <c r="G13" i="2"/>
  <c r="H13" i="2"/>
  <c r="I13" i="2"/>
  <c r="C14" i="2"/>
  <c r="F14" i="2"/>
  <c r="G14" i="2"/>
  <c r="H14" i="2"/>
  <c r="I14" i="2"/>
  <c r="C11" i="1"/>
  <c r="F11" i="1"/>
  <c r="G11" i="1"/>
  <c r="H11" i="1"/>
  <c r="I11" i="1"/>
  <c r="C14" i="1"/>
  <c r="F14" i="1"/>
  <c r="G14" i="1"/>
  <c r="H14" i="1"/>
  <c r="I14" i="1"/>
  <c r="C12" i="1"/>
  <c r="F12" i="1"/>
  <c r="G12" i="1"/>
  <c r="H12" i="1"/>
  <c r="I12" i="1"/>
  <c r="C13" i="1"/>
  <c r="F13" i="1"/>
  <c r="G13" i="1"/>
  <c r="H13" i="1"/>
  <c r="I13" i="1"/>
  <c r="C15" i="1"/>
  <c r="F15" i="1"/>
  <c r="G15" i="1"/>
  <c r="H15" i="1"/>
  <c r="I15" i="1"/>
  <c r="C11" i="4"/>
  <c r="F11" i="4"/>
  <c r="G11" i="4"/>
  <c r="H11" i="4"/>
  <c r="I11" i="4"/>
  <c r="C12" i="4"/>
  <c r="F12" i="4"/>
  <c r="G12" i="4"/>
  <c r="H12" i="4"/>
  <c r="I12" i="4"/>
  <c r="C15" i="4"/>
  <c r="F15" i="4"/>
  <c r="G15" i="4"/>
  <c r="H15" i="4"/>
  <c r="I15" i="4"/>
  <c r="C14" i="4"/>
  <c r="F14" i="4"/>
  <c r="G14" i="4"/>
  <c r="H14" i="4"/>
  <c r="I14" i="4"/>
  <c r="C16" i="4"/>
  <c r="F16" i="4"/>
  <c r="G16" i="4"/>
  <c r="H16" i="4"/>
  <c r="I16" i="4"/>
  <c r="C13" i="4"/>
  <c r="F13" i="4"/>
  <c r="G13" i="4"/>
  <c r="H13" i="4"/>
  <c r="I13" i="4"/>
  <c r="C16" i="5"/>
  <c r="F16" i="5"/>
  <c r="G16" i="5"/>
  <c r="H16" i="5"/>
  <c r="I16" i="5"/>
  <c r="C11" i="5"/>
  <c r="F11" i="5"/>
  <c r="G11" i="5"/>
  <c r="H11" i="5"/>
  <c r="I11" i="5"/>
  <c r="C17" i="5"/>
  <c r="F17" i="5"/>
  <c r="G17" i="5"/>
  <c r="H17" i="5"/>
  <c r="I17" i="5"/>
  <c r="C12" i="5"/>
  <c r="F12" i="5"/>
  <c r="G12" i="5"/>
  <c r="H12" i="5"/>
  <c r="I12" i="5"/>
  <c r="C15" i="5"/>
  <c r="F15" i="5"/>
  <c r="G15" i="5"/>
  <c r="H15" i="5"/>
  <c r="I15" i="5"/>
  <c r="C14" i="5"/>
  <c r="F14" i="5"/>
  <c r="G14" i="5"/>
  <c r="H14" i="5"/>
  <c r="I14" i="5"/>
  <c r="C13" i="5"/>
  <c r="F13" i="5"/>
  <c r="G13" i="5"/>
  <c r="H13" i="5"/>
  <c r="I13" i="5"/>
  <c r="M11" i="4"/>
  <c r="M12" i="4"/>
  <c r="M15" i="4"/>
  <c r="M14" i="4"/>
  <c r="M16" i="4"/>
  <c r="M13" i="4"/>
  <c r="M13" i="5"/>
  <c r="N12" i="4" l="1"/>
  <c r="N16" i="4"/>
  <c r="N15" i="4"/>
  <c r="N11" i="4"/>
  <c r="N13" i="4"/>
  <c r="N14" i="4"/>
  <c r="P16" i="7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4" i="5"/>
  <c r="M15" i="5"/>
  <c r="M12" i="5"/>
  <c r="M17" i="5"/>
  <c r="M11" i="5"/>
  <c r="M16" i="5"/>
  <c r="N11" i="5" l="1"/>
  <c r="N13" i="5"/>
  <c r="N14" i="5"/>
  <c r="N12" i="5"/>
  <c r="N16" i="5"/>
  <c r="N17" i="5"/>
  <c r="N15" i="5"/>
  <c r="M11" i="1" l="1"/>
  <c r="M13" i="1"/>
  <c r="M12" i="1"/>
  <c r="M14" i="1"/>
  <c r="M14" i="2"/>
  <c r="M13" i="2"/>
  <c r="M12" i="2"/>
  <c r="M15" i="2"/>
  <c r="M11" i="2"/>
</calcChain>
</file>

<file path=xl/sharedStrings.xml><?xml version="1.0" encoding="utf-8"?>
<sst xmlns="http://schemas.openxmlformats.org/spreadsheetml/2006/main" count="265" uniqueCount="98">
  <si>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</si>
  <si>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</si>
  <si>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</si>
  <si>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</si>
  <si>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</si>
  <si>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</si>
  <si>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</si>
  <si>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</si>
  <si>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</si>
  <si>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</si>
  <si>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</si>
  <si>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</si>
  <si>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</si>
  <si>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</si>
  <si>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</si>
  <si>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</si>
  <si>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</si>
  <si>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</si>
  <si>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</si>
  <si>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</si>
  <si>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</si>
  <si>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</si>
  <si>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</si>
  <si>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</si>
  <si>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</si>
  <si>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</si>
  <si>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</si>
  <si>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</si>
  <si>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</si>
  <si>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</si>
  <si>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r>
      <rPr>
        <b/>
        <sz val="12"/>
        <color theme="1"/>
        <rFont val="Times New Roman"/>
        <family val="1"/>
        <charset val="204"/>
      </rPr>
      <t>___________муниципальный округ город Оленегорск с подведомственной территорией Мурманской области___________</t>
    </r>
    <r>
      <rPr>
        <sz val="12"/>
        <color theme="1"/>
        <rFont val="Times New Roman"/>
        <family val="1"/>
        <charset val="204"/>
      </rPr>
      <t xml:space="preserve">
(название муниципального образования МО)
</t>
    </r>
  </si>
  <si>
    <t>МХК-7-1</t>
  </si>
  <si>
    <t>МХК-7-2</t>
  </si>
  <si>
    <t>МХК-7-3</t>
  </si>
  <si>
    <t>МХК-7-4</t>
  </si>
  <si>
    <t>МХК-7-5</t>
  </si>
  <si>
    <t>МХК-7-6</t>
  </si>
  <si>
    <t>МХК-7-7</t>
  </si>
  <si>
    <t>МХК-8-2</t>
  </si>
  <si>
    <t>МХК-8-3</t>
  </si>
  <si>
    <t>МХК-8-4</t>
  </si>
  <si>
    <t>МХК-8-5</t>
  </si>
  <si>
    <t>МХК-8-6</t>
  </si>
  <si>
    <t>МХК-8-7</t>
  </si>
  <si>
    <t>МХК-9-1</t>
  </si>
  <si>
    <t>МХК-9-4</t>
  </si>
  <si>
    <t>МХК-9-5</t>
  </si>
  <si>
    <t>МХК-9-6</t>
  </si>
  <si>
    <t>МХК-9-7</t>
  </si>
  <si>
    <t>МХК-10-1</t>
  </si>
  <si>
    <t>МХК-10-2</t>
  </si>
  <si>
    <t>МХК-10-3</t>
  </si>
  <si>
    <t>МХК-10-4</t>
  </si>
  <si>
    <t>МХК-10-5</t>
  </si>
  <si>
    <t>МХК-11-1</t>
  </si>
  <si>
    <t>МХК-11-2</t>
  </si>
  <si>
    <t>МХК-11-3</t>
  </si>
  <si>
    <t>МХК-11-4</t>
  </si>
  <si>
    <t>победитель</t>
  </si>
  <si>
    <t>призер</t>
  </si>
  <si>
    <t>15, 3%</t>
  </si>
  <si>
    <t>поощрение</t>
  </si>
  <si>
    <t>участник</t>
  </si>
  <si>
    <t>учасник</t>
  </si>
  <si>
    <t xml:space="preserve">____________________________________________________________МХК______________________________________________
( наименование предмета)
</t>
  </si>
  <si>
    <r>
      <rPr>
        <b/>
        <sz val="12"/>
        <color theme="1"/>
        <rFont val="Times New Roman"/>
        <family val="1"/>
        <charset val="204"/>
      </rPr>
      <t>___________муниципальный округ город Оленегорск с подведомственной территорией Мурманской области___________</t>
    </r>
    <r>
      <rPr>
        <sz val="12"/>
        <color theme="1"/>
        <rFont val="Times New Roman"/>
        <family val="1"/>
        <charset val="204"/>
      </rPr>
      <t xml:space="preserve">
(название муниципального образования МО)
7</t>
    </r>
  </si>
  <si>
    <t xml:space="preserve">____________________________________________________________мхк______________________________________________
( наименование предмета)
</t>
  </si>
  <si>
    <t xml:space="preserve">_______________________________________________________8_____________________________________________________
(класс)
</t>
  </si>
  <si>
    <t xml:space="preserve">__________________________________________________________11__________________________________________________
(класс)
</t>
  </si>
  <si>
    <t>_____________________________________________________мхк_____________________________________________________
( наименование предмета)
13.12.2023</t>
  </si>
  <si>
    <t xml:space="preserve">_____________________________________13.12.2023______________________________________________________________________
(дата проведения муниципального этапа олимпиады)
</t>
  </si>
  <si>
    <t xml:space="preserve">_____________________________________________________мхк_____________________________________________________
( наименование предмета)
</t>
  </si>
  <si>
    <t xml:space="preserve">______________________________________________________10______________________________________________________
(класс)
</t>
  </si>
  <si>
    <t xml:space="preserve">_________________________________________________________________13.12.2023__________________________________________
(дата проведения муниципального этапа олимпиады)
</t>
  </si>
  <si>
    <t xml:space="preserve">___________________________________________________________________мхк_______________________________________
( наименование предмета)
</t>
  </si>
  <si>
    <t xml:space="preserve">___________________________________________________________________9_________________________________________
(класс)
</t>
  </si>
  <si>
    <t xml:space="preserve">_________________________________________________________13.12.2023__________________________________________________
(дата проведения муниципального этапа олимпиады)
</t>
  </si>
  <si>
    <t xml:space="preserve">__________________________________________________________________13.12.2023_________________________________________
(дата проведения муниципального этапа олимпиады)
</t>
  </si>
  <si>
    <t xml:space="preserve">______________________________________________27___________________________________________________
(общее число участников муниципального  этапа по общеобразовательному предмету)
</t>
  </si>
  <si>
    <t xml:space="preserve">________________27_________________________
(общее число участников муниципального  этапа по общеобразовательному предмету)
</t>
  </si>
  <si>
    <t xml:space="preserve">____________________27___________________________________
(общее число участников муниципального  этапа по общеобразовательному предмету)
</t>
  </si>
  <si>
    <t xml:space="preserve">____________________27______________________
(общее число участников муниципального  этапа по общеобразовательному предмету)
</t>
  </si>
  <si>
    <t>ИНИЦИАЛЫ</t>
  </si>
  <si>
    <t>А</t>
  </si>
  <si>
    <t>И</t>
  </si>
  <si>
    <t>Р</t>
  </si>
  <si>
    <t>Д</t>
  </si>
  <si>
    <t>С</t>
  </si>
  <si>
    <t>М</t>
  </si>
  <si>
    <t>Т</t>
  </si>
  <si>
    <t>Е</t>
  </si>
  <si>
    <t>В</t>
  </si>
  <si>
    <t>П</t>
  </si>
  <si>
    <t>О</t>
  </si>
  <si>
    <t>Л</t>
  </si>
  <si>
    <t>Я</t>
  </si>
  <si>
    <t>Н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</si>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</sst>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10" fontId="0" fillId="2" borderId="3" xfId="1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0" fontId="0" fillId="2" borderId="3" xfId="1" applyNumberFormat="1" applyFont="1" applyFill="1" applyBorder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0" fontId="0" fillId="2" borderId="1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9;&#1074;&#1086;&#1076;&#1085;&#1072;&#1103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4">
          <cell r="B4" t="str">
            <v>Киселева</v>
          </cell>
          <cell r="I4" t="str">
            <v>Муниципальное бюджетное общеобразовательное учреждение "Средняя общеобразовательная школа № 4"</v>
          </cell>
          <cell r="J4" t="str">
            <v>городская</v>
          </cell>
          <cell r="K4" t="str">
            <v>7В</v>
          </cell>
          <cell r="L4">
            <v>7</v>
          </cell>
        </row>
        <row r="5">
          <cell r="B5" t="str">
            <v>Строкин</v>
          </cell>
          <cell r="I5" t="str">
            <v>Муниципальное бюджетное общеобразовательное учреждение "Средняя общеобразовательная школа № 4"</v>
          </cell>
          <cell r="J5" t="str">
            <v>городская</v>
          </cell>
          <cell r="K5" t="str">
            <v>7В</v>
          </cell>
          <cell r="L5">
            <v>7</v>
          </cell>
        </row>
        <row r="6">
          <cell r="B6" t="str">
            <v>Косолапова</v>
          </cell>
          <cell r="I6" t="str">
            <v>Муниципальное бюджетное общеобразовательное учреждение "Средняя общеобразовательная школа № 4"</v>
          </cell>
          <cell r="J6" t="str">
            <v>городская</v>
          </cell>
          <cell r="K6" t="str">
            <v>7В</v>
          </cell>
          <cell r="L6">
            <v>7</v>
          </cell>
        </row>
        <row r="7">
          <cell r="B7" t="str">
            <v>Чайка</v>
          </cell>
          <cell r="I7" t="str">
            <v>Муниципальное бюджетное общеобразовательное учреждение "Основная общеобразовательная школа № 21"</v>
          </cell>
          <cell r="J7" t="str">
            <v>городская</v>
          </cell>
          <cell r="K7">
            <v>6</v>
          </cell>
          <cell r="L7">
            <v>7</v>
          </cell>
        </row>
        <row r="8">
          <cell r="B8" t="str">
            <v>Жанбулатова</v>
          </cell>
          <cell r="I8" t="str">
            <v>Муниципальное бюджетное общеобразовательное учреждение "Основная общеобразовательная школа № 21"</v>
          </cell>
          <cell r="J8" t="str">
            <v>городская</v>
          </cell>
          <cell r="K8">
            <v>7</v>
          </cell>
          <cell r="L8">
            <v>7</v>
          </cell>
        </row>
        <row r="9">
          <cell r="B9" t="str">
            <v>Хохлова</v>
          </cell>
          <cell r="I9" t="str">
            <v>Муниципальное бюджетное общеобразовательное учреждение "Основная общеобразовательная школа № 21"</v>
          </cell>
          <cell r="J9" t="str">
            <v>городская</v>
          </cell>
          <cell r="K9">
            <v>7</v>
          </cell>
          <cell r="L9">
            <v>7</v>
          </cell>
        </row>
        <row r="10">
          <cell r="B10" t="str">
            <v>Лаврова</v>
          </cell>
          <cell r="I10" t="str">
            <v>Муниципальное бюджетное общеобразовательное учреждение "Средняя общеобразовательная школа № 22"</v>
          </cell>
          <cell r="J10" t="str">
            <v>сельская</v>
          </cell>
          <cell r="K10">
            <v>7</v>
          </cell>
          <cell r="L10">
            <v>7</v>
          </cell>
        </row>
        <row r="12">
          <cell r="B12" t="str">
            <v>Муза</v>
          </cell>
          <cell r="I12" t="str">
            <v>Муниципальное бюджетное общеобразовательное учреждение "Основная общеобразовательная школа № 21"</v>
          </cell>
          <cell r="J12" t="str">
            <v>городская</v>
          </cell>
          <cell r="K12">
            <v>8</v>
          </cell>
          <cell r="L12">
            <v>8</v>
          </cell>
        </row>
        <row r="13">
          <cell r="B13" t="str">
            <v>Аббасова</v>
          </cell>
          <cell r="I13" t="str">
            <v>Муниципальное бюджетное общеобразовательное учреждение "Основная общеобразовательная школа № 21"</v>
          </cell>
          <cell r="J13" t="str">
            <v>городская</v>
          </cell>
          <cell r="K13">
            <v>8</v>
          </cell>
          <cell r="L13">
            <v>8</v>
          </cell>
        </row>
        <row r="14">
          <cell r="B14" t="str">
            <v>Лукичева</v>
          </cell>
          <cell r="I14" t="str">
            <v>Муниципальное бюджетное общеобразовательное учреждение "Основная общеобразовательная школа № 21"</v>
          </cell>
          <cell r="J14" t="str">
            <v>городская</v>
          </cell>
          <cell r="K14">
            <v>8</v>
          </cell>
          <cell r="L14">
            <v>8</v>
          </cell>
        </row>
        <row r="15">
          <cell r="B15" t="str">
            <v>Рункель</v>
          </cell>
          <cell r="I15" t="str">
            <v>Муниципальное бюджетное общеобразовательное учреждение "Основная общеобразовательная школа № 21"</v>
          </cell>
          <cell r="J15" t="str">
            <v>городская</v>
          </cell>
          <cell r="K15">
            <v>8</v>
          </cell>
          <cell r="L15">
            <v>8</v>
          </cell>
        </row>
        <row r="16">
          <cell r="B16" t="str">
            <v>Аюпова</v>
          </cell>
          <cell r="I16" t="str">
            <v>Муниципальное бюджетное общеобразовательное учреждение "Основная общеобразовательная школа № 21"</v>
          </cell>
          <cell r="J16" t="str">
            <v>городская</v>
          </cell>
          <cell r="K16">
            <v>8</v>
          </cell>
          <cell r="L16">
            <v>8</v>
          </cell>
        </row>
        <row r="17">
          <cell r="B17" t="str">
            <v>Саенко</v>
          </cell>
          <cell r="I17" t="str">
            <v>Муниципальное бюджетное общеобразовательное учреждение "Основная общеобразовательная школа № 21"</v>
          </cell>
          <cell r="J17" t="str">
            <v>городская</v>
          </cell>
          <cell r="K17">
            <v>8</v>
          </cell>
          <cell r="L17">
            <v>8</v>
          </cell>
        </row>
        <row r="20">
          <cell r="B20" t="str">
            <v>Васильчук</v>
          </cell>
          <cell r="I20" t="str">
            <v>Муниципальное бюджетное общеобразовательное учреждение "Средняя общеобразовательная школа № 4"</v>
          </cell>
          <cell r="J20" t="str">
            <v>городская</v>
          </cell>
          <cell r="K20" t="str">
            <v>9А</v>
          </cell>
          <cell r="L20">
            <v>9</v>
          </cell>
        </row>
        <row r="23">
          <cell r="B23" t="str">
            <v>Ватутина</v>
          </cell>
          <cell r="I23" t="str">
            <v>Муниципальное бюджетное общеобразовательное учреждение "Основная общеобразовательная школа № 21"</v>
          </cell>
          <cell r="J23" t="str">
            <v>городская</v>
          </cell>
          <cell r="K23">
            <v>9</v>
          </cell>
          <cell r="L23">
            <v>9</v>
          </cell>
        </row>
        <row r="24">
          <cell r="B24" t="str">
            <v>Жукова</v>
          </cell>
          <cell r="I24" t="str">
            <v>Муниципальное бюджетное общеобразовательное учреждение "Основная общеобразовательная школа № 21"</v>
          </cell>
          <cell r="J24" t="str">
            <v>городская</v>
          </cell>
          <cell r="K24">
            <v>9</v>
          </cell>
          <cell r="L24">
            <v>9</v>
          </cell>
        </row>
        <row r="25">
          <cell r="B25" t="str">
            <v>Пономарева</v>
          </cell>
          <cell r="I25" t="str">
            <v>Муниципальное бюджетное общеобразовательное учреждение "Средняя общеобразовательная школа № 22"</v>
          </cell>
          <cell r="J25" t="str">
            <v>сельская</v>
          </cell>
          <cell r="K25">
            <v>9</v>
          </cell>
          <cell r="L25">
            <v>9</v>
          </cell>
        </row>
        <row r="26">
          <cell r="B26" t="str">
            <v>Смирнов</v>
          </cell>
          <cell r="I26" t="str">
            <v>Муниципальное бюджетное общеобразовательное учреждение "Средняя общеобразовательная школа № 22"</v>
          </cell>
          <cell r="J26" t="str">
            <v>сельская</v>
          </cell>
          <cell r="K26">
            <v>9</v>
          </cell>
          <cell r="L26">
            <v>9</v>
          </cell>
        </row>
        <row r="27">
          <cell r="B27" t="str">
            <v xml:space="preserve">Косянчук </v>
          </cell>
          <cell r="I27" t="str">
            <v>Муниципальное бюджетное общеобразовательное учреждение "Средняя общеобразовательная школа № 4"</v>
          </cell>
          <cell r="J27" t="str">
            <v>городская</v>
          </cell>
          <cell r="K27" t="str">
            <v>10Г</v>
          </cell>
          <cell r="L27">
            <v>10</v>
          </cell>
        </row>
        <row r="28">
          <cell r="B28" t="str">
            <v>Вылегжанина</v>
          </cell>
          <cell r="I28" t="str">
            <v>Муниципальное бюджетное общеобразовательное учреждение "Средняя общеобразовательная школа № 4"</v>
          </cell>
          <cell r="J28" t="str">
            <v>городская</v>
          </cell>
          <cell r="K28" t="str">
            <v>10Г</v>
          </cell>
          <cell r="L28">
            <v>10</v>
          </cell>
        </row>
        <row r="29">
          <cell r="B29" t="str">
            <v>Исенова</v>
          </cell>
          <cell r="I29" t="str">
            <v>Муниципальное бюджетное общеобразовательное учреждение "Средняя общеобразовательная школа № 4"</v>
          </cell>
          <cell r="J29" t="str">
            <v>городская</v>
          </cell>
          <cell r="K29" t="str">
            <v>10А</v>
          </cell>
          <cell r="L29">
            <v>10</v>
          </cell>
        </row>
        <row r="30">
          <cell r="B30" t="str">
            <v>Григорьевна</v>
          </cell>
          <cell r="I30" t="str">
            <v>Муниципальное бюджетное общеобразовательное учреждение "Средняя общеобразовательная школа № 22"</v>
          </cell>
          <cell r="J30" t="str">
            <v>сельская</v>
          </cell>
          <cell r="K30">
            <v>10</v>
          </cell>
          <cell r="L30">
            <v>10</v>
          </cell>
        </row>
        <row r="31">
          <cell r="B31" t="str">
            <v>Кулакова</v>
          </cell>
          <cell r="I31" t="str">
            <v>Муниципальное бюджетное общеобразовательное учреждение "Средняя общеобразовательная школа № 22"</v>
          </cell>
          <cell r="J31" t="str">
            <v>сельская</v>
          </cell>
          <cell r="K31">
            <v>10</v>
          </cell>
          <cell r="L31">
            <v>10</v>
          </cell>
        </row>
        <row r="32">
          <cell r="B32" t="str">
            <v>Кузьмина</v>
          </cell>
          <cell r="I32" t="str">
            <v>Муниципальное бюджетное общеобразовательное учреждение "Средняя общеобразовательная школа № 4"</v>
          </cell>
          <cell r="J32" t="str">
            <v>городская</v>
          </cell>
          <cell r="K32" t="str">
            <v>11В</v>
          </cell>
          <cell r="L32">
            <v>11</v>
          </cell>
        </row>
        <row r="33">
          <cell r="B33" t="str">
            <v>Шаманаев</v>
          </cell>
          <cell r="I33" t="str">
            <v>Муниципальное бюджетное общеобразовательное учреждение "Средняя общеобразовательная школа № 22"</v>
          </cell>
          <cell r="J33" t="str">
            <v>сельская</v>
          </cell>
          <cell r="K33">
            <v>11</v>
          </cell>
          <cell r="L33">
            <v>11</v>
          </cell>
        </row>
        <row r="34">
          <cell r="B34" t="str">
            <v>Смирнов</v>
          </cell>
          <cell r="I34" t="str">
            <v>Муниципальное бюджетное общеобразовательное учреждение "Средняя общеобразовательная школа № 22"</v>
          </cell>
          <cell r="J34" t="str">
            <v>сельская</v>
          </cell>
          <cell r="K34">
            <v>11</v>
          </cell>
          <cell r="L34">
            <v>11</v>
          </cell>
        </row>
        <row r="35">
          <cell r="B35" t="str">
            <v>Мамонов</v>
          </cell>
          <cell r="I35" t="str">
            <v>Муниципальное бюджетное общеобразовательное учреждение "Средняя общеобразовательная школа № 22"</v>
          </cell>
          <cell r="J35" t="str">
            <v>сельская</v>
          </cell>
          <cell r="K35">
            <v>11</v>
          </cell>
          <cell r="L3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44" t="s">
        <v>27</v>
      </c>
      <c r="J1" s="44"/>
      <c r="K1" s="44"/>
      <c r="L1" s="44"/>
      <c r="M1" s="44"/>
      <c r="N1" s="44"/>
      <c r="O1" s="44"/>
      <c r="P1" s="44"/>
      <c r="Q1" s="44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5"/>
      <c r="J2" s="25"/>
      <c r="K2" s="25"/>
      <c r="L2" s="25"/>
      <c r="M2" s="25"/>
      <c r="N2" s="25"/>
      <c r="O2" s="45" t="s">
        <v>22</v>
      </c>
      <c r="P2" s="45"/>
      <c r="Q2" s="45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47" t="s">
        <v>20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47" t="s">
        <v>21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4" customFormat="1" ht="53.25" customHeight="1" x14ac:dyDescent="0.3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42" t="s">
        <v>24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8" t="e">
        <f>(N11/O11)</f>
        <v>#DIV/0!</v>
      </c>
      <c r="Q11" s="19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8" t="e">
        <f t="shared" ref="P12:P16" si="1">(N12/O12)</f>
        <v>#DIV/0!</v>
      </c>
      <c r="Q12" s="19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8" t="e">
        <f t="shared" si="1"/>
        <v>#DIV/0!</v>
      </c>
      <c r="Q13" s="19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8" t="e">
        <f t="shared" si="1"/>
        <v>#DIV/0!</v>
      </c>
      <c r="Q14" s="19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8" t="e">
        <f t="shared" si="1"/>
        <v>#DIV/0!</v>
      </c>
      <c r="Q15" s="19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8" t="e">
        <f t="shared" si="1"/>
        <v>#DIV/0!</v>
      </c>
      <c r="Q16" s="19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20"/>
      <c r="Q17" s="21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43" t="s">
        <v>10</v>
      </c>
      <c r="B19" s="43"/>
      <c r="C19" s="43"/>
      <c r="D19" s="43"/>
      <c r="E19" s="43"/>
      <c r="F19" s="43"/>
      <c r="G19" s="43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44" t="s">
        <v>27</v>
      </c>
      <c r="J1" s="44"/>
      <c r="K1" s="44"/>
      <c r="L1" s="44"/>
      <c r="M1" s="44"/>
      <c r="N1" s="44"/>
      <c r="O1" s="44"/>
      <c r="P1" s="44"/>
      <c r="Q1" s="44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5"/>
      <c r="J2" s="25"/>
      <c r="K2" s="25"/>
      <c r="L2" s="25"/>
      <c r="M2" s="25"/>
      <c r="N2" s="25"/>
      <c r="O2" s="45" t="s">
        <v>22</v>
      </c>
      <c r="P2" s="45"/>
      <c r="Q2" s="45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47" t="s">
        <v>20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47" t="s">
        <v>21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4" customFormat="1" ht="53.25" customHeight="1" x14ac:dyDescent="0.3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42" t="s">
        <v>25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8" t="e">
        <f>(N11/O11)</f>
        <v>#DIV/0!</v>
      </c>
      <c r="Q11" s="19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8" t="e">
        <f t="shared" ref="P12:P16" si="1">(N12/O12)</f>
        <v>#DIV/0!</v>
      </c>
      <c r="Q12" s="19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8" t="e">
        <f t="shared" si="1"/>
        <v>#DIV/0!</v>
      </c>
      <c r="Q13" s="19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8" t="e">
        <f t="shared" si="1"/>
        <v>#DIV/0!</v>
      </c>
      <c r="Q14" s="19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8" t="e">
        <f t="shared" si="1"/>
        <v>#DIV/0!</v>
      </c>
      <c r="Q15" s="19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8" t="e">
        <f t="shared" si="1"/>
        <v>#DIV/0!</v>
      </c>
      <c r="Q16" s="19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20"/>
      <c r="Q17" s="21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43" t="s">
        <v>10</v>
      </c>
      <c r="B19" s="43"/>
      <c r="C19" s="43"/>
      <c r="D19" s="43"/>
      <c r="E19" s="43"/>
      <c r="F19" s="43"/>
      <c r="G19" s="43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7"/>
  <sheetViews>
    <sheetView topLeftCell="B6" zoomScale="80" zoomScaleNormal="80" workbookViewId="0">
      <selection activeCell="F10" sqref="F10:I19"/>
    </sheetView>
  </sheetViews>
  <sheetFormatPr defaultRowHeight="14.4" x14ac:dyDescent="0.3"/>
  <cols>
    <col min="2" max="2" width="21.1093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44" t="s">
        <v>27</v>
      </c>
      <c r="G1" s="44"/>
      <c r="H1" s="44"/>
      <c r="I1" s="44"/>
      <c r="J1" s="44"/>
      <c r="K1" s="44"/>
      <c r="L1" s="44"/>
      <c r="M1" s="44"/>
      <c r="N1" s="4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5"/>
      <c r="G2" s="25"/>
      <c r="H2" s="25"/>
      <c r="I2" s="25"/>
      <c r="J2" s="25"/>
      <c r="K2" s="25"/>
      <c r="L2" s="45" t="s">
        <v>22</v>
      </c>
      <c r="M2" s="45"/>
      <c r="N2" s="4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47" t="s">
        <v>64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47" t="s">
        <v>77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47" t="s">
        <v>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4" customFormat="1" ht="53.25" customHeight="1" x14ac:dyDescent="0.3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53.25" customHeight="1" x14ac:dyDescent="0.3">
      <c r="A9" s="42" t="s">
        <v>81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48" t="s">
        <v>82</v>
      </c>
      <c r="E10" s="49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2.5" customHeight="1" x14ac:dyDescent="0.3">
      <c r="A11" s="3">
        <v>1</v>
      </c>
      <c r="B11" s="26" t="s">
        <v>32</v>
      </c>
      <c r="C11" s="3" t="str">
        <f>[1]шаблон!B5</f>
        <v>Строкин</v>
      </c>
      <c r="D11" s="3" t="s">
        <v>86</v>
      </c>
      <c r="E11" s="3" t="s">
        <v>92</v>
      </c>
      <c r="F11" s="3" t="str">
        <f>[1]шаблон!I5</f>
        <v>Муниципальное бюджетное общеобразовательное учреждение "Средняя общеобразовательная школа № 4"</v>
      </c>
      <c r="G11" s="3" t="str">
        <f>[1]шаблон!J5</f>
        <v>городская</v>
      </c>
      <c r="H11" s="3" t="str">
        <f>[1]шаблон!K5</f>
        <v>7В</v>
      </c>
      <c r="I11" s="3">
        <f>[1]шаблон!L5</f>
        <v>7</v>
      </c>
      <c r="J11" s="3" t="s">
        <v>58</v>
      </c>
      <c r="K11" s="3">
        <v>127</v>
      </c>
      <c r="L11" s="14">
        <v>245</v>
      </c>
      <c r="M11" s="18">
        <f t="shared" ref="M11:M17" si="0">(K11/L11)</f>
        <v>0.51836734693877551</v>
      </c>
      <c r="N11" s="19">
        <f t="shared" ref="N11:N17" si="1">RANK(M11,$M$11:$M$17)</f>
        <v>1</v>
      </c>
    </row>
    <row r="12" spans="1:125" s="5" customFormat="1" ht="26.25" customHeight="1" x14ac:dyDescent="0.3">
      <c r="A12" s="3">
        <v>2</v>
      </c>
      <c r="B12" s="26" t="s">
        <v>34</v>
      </c>
      <c r="C12" s="3" t="str">
        <f>[1]шаблон!B7</f>
        <v>Чайка</v>
      </c>
      <c r="D12" s="3" t="s">
        <v>84</v>
      </c>
      <c r="E12" s="3" t="s">
        <v>90</v>
      </c>
      <c r="F12" s="3" t="str">
        <f>[1]шаблон!I7</f>
        <v>Муниципальное бюджетное общеобразовательное учреждение "Основная общеобразовательная школа № 21"</v>
      </c>
      <c r="G12" s="3" t="str">
        <f>[1]шаблон!J7</f>
        <v>городская</v>
      </c>
      <c r="H12" s="3">
        <f>[1]шаблон!K7</f>
        <v>6</v>
      </c>
      <c r="I12" s="3">
        <f>[1]шаблон!L7</f>
        <v>7</v>
      </c>
      <c r="J12" s="3" t="s">
        <v>59</v>
      </c>
      <c r="K12" s="3">
        <v>86</v>
      </c>
      <c r="L12" s="14">
        <v>245</v>
      </c>
      <c r="M12" s="18">
        <f t="shared" si="0"/>
        <v>0.3510204081632653</v>
      </c>
      <c r="N12" s="19">
        <f t="shared" si="1"/>
        <v>2</v>
      </c>
    </row>
    <row r="13" spans="1:125" s="5" customFormat="1" ht="26.25" customHeight="1" x14ac:dyDescent="0.3">
      <c r="A13" s="3">
        <v>3</v>
      </c>
      <c r="B13" s="26" t="s">
        <v>37</v>
      </c>
      <c r="C13" s="3" t="str">
        <f>[1]шаблон!B10</f>
        <v>Лаврова</v>
      </c>
      <c r="D13" s="3" t="s">
        <v>90</v>
      </c>
      <c r="E13" s="3" t="s">
        <v>83</v>
      </c>
      <c r="F13" s="3" t="str">
        <f>[1]шаблон!I10</f>
        <v>Муниципальное бюджетное общеобразовательное учреждение "Средняя общеобразовательная школа № 22"</v>
      </c>
      <c r="G13" s="3" t="str">
        <f>[1]шаблон!J10</f>
        <v>сельская</v>
      </c>
      <c r="H13" s="3">
        <f>[1]шаблон!K10</f>
        <v>7</v>
      </c>
      <c r="I13" s="3">
        <f>[1]шаблон!L10</f>
        <v>7</v>
      </c>
      <c r="J13" s="3" t="s">
        <v>61</v>
      </c>
      <c r="K13" s="3">
        <v>75</v>
      </c>
      <c r="L13" s="14">
        <v>245</v>
      </c>
      <c r="M13" s="30">
        <f t="shared" si="0"/>
        <v>0.30612244897959184</v>
      </c>
      <c r="N13" s="31">
        <f t="shared" si="1"/>
        <v>3</v>
      </c>
    </row>
    <row r="14" spans="1:125" s="5" customFormat="1" ht="24.75" customHeight="1" x14ac:dyDescent="0.3">
      <c r="A14" s="3">
        <v>4</v>
      </c>
      <c r="B14" s="26" t="s">
        <v>36</v>
      </c>
      <c r="C14" s="3" t="str">
        <f>[1]шаблон!B9</f>
        <v>Хохлова</v>
      </c>
      <c r="D14" s="3" t="s">
        <v>83</v>
      </c>
      <c r="E14" s="3" t="s">
        <v>84</v>
      </c>
      <c r="F14" s="3" t="str">
        <f>[1]шаблон!I9</f>
        <v>Муниципальное бюджетное общеобразовательное учреждение "Основная общеобразовательная школа № 21"</v>
      </c>
      <c r="G14" s="3" t="str">
        <f>[1]шаблон!J9</f>
        <v>городская</v>
      </c>
      <c r="H14" s="3">
        <f>[1]шаблон!K9</f>
        <v>7</v>
      </c>
      <c r="I14" s="3">
        <f>[1]шаблон!L9</f>
        <v>7</v>
      </c>
      <c r="J14" s="3" t="s">
        <v>62</v>
      </c>
      <c r="K14" s="3">
        <v>57</v>
      </c>
      <c r="L14" s="14">
        <v>245</v>
      </c>
      <c r="M14" s="18">
        <f t="shared" si="0"/>
        <v>0.23265306122448978</v>
      </c>
      <c r="N14" s="19">
        <f t="shared" si="1"/>
        <v>4</v>
      </c>
    </row>
    <row r="15" spans="1:125" s="5" customFormat="1" ht="21.75" customHeight="1" x14ac:dyDescent="0.3">
      <c r="A15" s="3">
        <v>5</v>
      </c>
      <c r="B15" s="26" t="s">
        <v>35</v>
      </c>
      <c r="C15" s="3" t="str">
        <f>[1]шаблон!B8</f>
        <v>Жанбулатова</v>
      </c>
      <c r="D15" s="3" t="s">
        <v>86</v>
      </c>
      <c r="E15" s="3" t="s">
        <v>87</v>
      </c>
      <c r="F15" s="3" t="str">
        <f>[1]шаблон!I8</f>
        <v>Муниципальное бюджетное общеобразовательное учреждение "Основная общеобразовательная школа № 21"</v>
      </c>
      <c r="G15" s="3" t="str">
        <f>[1]шаблон!J8</f>
        <v>городская</v>
      </c>
      <c r="H15" s="3">
        <f>[1]шаблон!K8</f>
        <v>7</v>
      </c>
      <c r="I15" s="3">
        <f>[1]шаблон!L8</f>
        <v>7</v>
      </c>
      <c r="J15" s="3" t="s">
        <v>62</v>
      </c>
      <c r="K15" s="3">
        <v>54</v>
      </c>
      <c r="L15" s="14">
        <v>245</v>
      </c>
      <c r="M15" s="18">
        <f t="shared" si="0"/>
        <v>0.22040816326530613</v>
      </c>
      <c r="N15" s="19">
        <f t="shared" si="1"/>
        <v>5</v>
      </c>
    </row>
    <row r="16" spans="1:125" s="5" customFormat="1" ht="27.75" customHeight="1" x14ac:dyDescent="0.3">
      <c r="A16" s="27">
        <v>6</v>
      </c>
      <c r="B16" s="26" t="s">
        <v>31</v>
      </c>
      <c r="C16" s="27" t="str">
        <f>[1]шаблон!B4</f>
        <v>Киселева</v>
      </c>
      <c r="D16" s="27" t="s">
        <v>87</v>
      </c>
      <c r="E16" s="27" t="s">
        <v>83</v>
      </c>
      <c r="F16" s="27" t="str">
        <f>[1]шаблон!I4</f>
        <v>Муниципальное бюджетное общеобразовательное учреждение "Средняя общеобразовательная школа № 4"</v>
      </c>
      <c r="G16" s="27" t="str">
        <f>[1]шаблон!J4</f>
        <v>городская</v>
      </c>
      <c r="H16" s="27" t="str">
        <f>[1]шаблон!K4</f>
        <v>7В</v>
      </c>
      <c r="I16" s="27">
        <f>[1]шаблон!L4</f>
        <v>7</v>
      </c>
      <c r="J16" s="27" t="s">
        <v>62</v>
      </c>
      <c r="K16" s="27">
        <v>23</v>
      </c>
      <c r="L16" s="14">
        <v>245</v>
      </c>
      <c r="M16" s="28">
        <f t="shared" si="0"/>
        <v>9.3877551020408165E-2</v>
      </c>
      <c r="N16" s="29">
        <f t="shared" si="1"/>
        <v>6</v>
      </c>
    </row>
    <row r="17" spans="1:27" s="5" customFormat="1" ht="27.75" customHeight="1" x14ac:dyDescent="0.3">
      <c r="A17" s="3">
        <v>7</v>
      </c>
      <c r="B17" s="26" t="s">
        <v>33</v>
      </c>
      <c r="C17" s="3" t="str">
        <f>[1]шаблон!B6</f>
        <v>Косолапова</v>
      </c>
      <c r="D17" s="3" t="s">
        <v>87</v>
      </c>
      <c r="E17" s="3" t="s">
        <v>84</v>
      </c>
      <c r="F17" s="3" t="str">
        <f>[1]шаблон!I6</f>
        <v>Муниципальное бюджетное общеобразовательное учреждение "Средняя общеобразовательная школа № 4"</v>
      </c>
      <c r="G17" s="3" t="str">
        <f>[1]шаблон!J6</f>
        <v>городская</v>
      </c>
      <c r="H17" s="3" t="str">
        <f>[1]шаблон!K6</f>
        <v>7В</v>
      </c>
      <c r="I17" s="3">
        <f>[1]шаблон!L6</f>
        <v>7</v>
      </c>
      <c r="J17" s="3" t="s">
        <v>62</v>
      </c>
      <c r="K17" s="3">
        <v>16</v>
      </c>
      <c r="L17" s="14">
        <v>245</v>
      </c>
      <c r="M17" s="18">
        <f t="shared" si="0"/>
        <v>6.5306122448979598E-2</v>
      </c>
      <c r="N17" s="19">
        <f t="shared" si="1"/>
        <v>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5" customFormat="1" ht="21" x14ac:dyDescent="0.3">
      <c r="A18" s="3">
        <v>8</v>
      </c>
      <c r="B18" s="38"/>
      <c r="C18" s="3"/>
      <c r="D18" s="3"/>
      <c r="E18" s="3"/>
      <c r="F18" s="3"/>
      <c r="G18" s="3"/>
      <c r="H18" s="3"/>
      <c r="I18" s="3"/>
      <c r="J18" s="3"/>
      <c r="K18" s="3"/>
      <c r="L18" s="14"/>
      <c r="M18" s="32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1" x14ac:dyDescent="0.3">
      <c r="A19" s="3">
        <v>9</v>
      </c>
      <c r="B19" s="3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1" x14ac:dyDescent="0.3">
      <c r="A20" s="3">
        <v>10</v>
      </c>
      <c r="B20" s="3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1" x14ac:dyDescent="0.3">
      <c r="A21" s="3">
        <v>11</v>
      </c>
      <c r="B21" s="3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1" x14ac:dyDescent="0.3">
      <c r="A22" s="27">
        <v>12</v>
      </c>
      <c r="B22" s="3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1" x14ac:dyDescent="0.3">
      <c r="A23" s="3">
        <v>13</v>
      </c>
      <c r="B23" s="3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1" x14ac:dyDescent="0.3">
      <c r="A24" s="3">
        <v>14</v>
      </c>
      <c r="B24" s="3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1" x14ac:dyDescent="0.3">
      <c r="A25" s="3">
        <v>15</v>
      </c>
      <c r="B25" s="3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1" x14ac:dyDescent="0.3">
      <c r="A26" s="3">
        <v>16</v>
      </c>
      <c r="B26" s="3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1" x14ac:dyDescent="0.3">
      <c r="A27" s="6"/>
      <c r="B27" s="3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</sheetData>
  <autoFilter ref="A10:N10">
    <sortState ref="A11:R26">
      <sortCondition descending="1" ref="K10"/>
    </sortState>
  </autoFilter>
  <mergeCells count="9">
    <mergeCell ref="D10:E10"/>
    <mergeCell ref="A8:N8"/>
    <mergeCell ref="A9:N9"/>
    <mergeCell ref="F1:N1"/>
    <mergeCell ref="L2:N2"/>
    <mergeCell ref="A3:N3"/>
    <mergeCell ref="A5:N5"/>
    <mergeCell ref="A6:N6"/>
    <mergeCell ref="A7:N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4"/>
  <sheetViews>
    <sheetView topLeftCell="C7" zoomScale="93" zoomScaleNormal="93" workbookViewId="0">
      <selection activeCell="F10" sqref="F10:I17"/>
    </sheetView>
  </sheetViews>
  <sheetFormatPr defaultRowHeight="14.4" x14ac:dyDescent="0.3"/>
  <cols>
    <col min="2" max="2" width="20.88671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44" t="s">
        <v>27</v>
      </c>
      <c r="G1" s="44"/>
      <c r="H1" s="44"/>
      <c r="I1" s="44"/>
      <c r="J1" s="44"/>
      <c r="K1" s="44"/>
      <c r="L1" s="44"/>
      <c r="M1" s="44"/>
      <c r="N1" s="4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2"/>
      <c r="G2" s="22"/>
      <c r="H2" s="22"/>
      <c r="I2" s="22"/>
      <c r="J2" s="22"/>
      <c r="K2" s="22"/>
      <c r="L2" s="45" t="s">
        <v>22</v>
      </c>
      <c r="M2" s="45"/>
      <c r="N2" s="4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47" t="s">
        <v>76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47" t="s">
        <v>30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4" customFormat="1" ht="53.25" customHeight="1" x14ac:dyDescent="0.3">
      <c r="A8" s="41" t="s">
        <v>67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53.25" customHeight="1" x14ac:dyDescent="0.3">
      <c r="A9" s="42" t="s">
        <v>80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48" t="s">
        <v>82</v>
      </c>
      <c r="E10" s="49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2.5" customHeight="1" x14ac:dyDescent="0.3">
      <c r="A11" s="3">
        <v>1</v>
      </c>
      <c r="B11" s="26" t="s">
        <v>38</v>
      </c>
      <c r="C11" s="3" t="str">
        <f>[1]шаблон!B12</f>
        <v>Муза</v>
      </c>
      <c r="D11" s="3" t="s">
        <v>83</v>
      </c>
      <c r="E11" s="3" t="s">
        <v>83</v>
      </c>
      <c r="F11" s="3" t="str">
        <f>[1]шаблон!I12</f>
        <v>Муниципальное бюджетное общеобразовательное учреждение "Основная общеобразовательная школа № 21"</v>
      </c>
      <c r="G11" s="3" t="str">
        <f>[1]шаблон!J12</f>
        <v>городская</v>
      </c>
      <c r="H11" s="3">
        <f>[1]шаблон!K12</f>
        <v>8</v>
      </c>
      <c r="I11" s="3">
        <f>[1]шаблон!L12</f>
        <v>8</v>
      </c>
      <c r="J11" s="3" t="s">
        <v>58</v>
      </c>
      <c r="K11" s="3">
        <v>173</v>
      </c>
      <c r="L11" s="14">
        <v>245</v>
      </c>
      <c r="M11" s="18">
        <f t="shared" ref="M11:M16" si="0">(K11/L11)</f>
        <v>0.70612244897959187</v>
      </c>
      <c r="N11" s="19">
        <f t="shared" ref="N11:N16" si="1">RANK(M11,$M$11:$M$16)</f>
        <v>1</v>
      </c>
    </row>
    <row r="12" spans="1:125" s="5" customFormat="1" ht="26.25" customHeight="1" x14ac:dyDescent="0.3">
      <c r="A12" s="3">
        <v>2</v>
      </c>
      <c r="B12" s="26" t="s">
        <v>39</v>
      </c>
      <c r="C12" s="3" t="str">
        <f>[1]шаблон!B13</f>
        <v>Аббасова</v>
      </c>
      <c r="D12" s="3" t="s">
        <v>94</v>
      </c>
      <c r="E12" s="3" t="s">
        <v>87</v>
      </c>
      <c r="F12" s="3" t="str">
        <f>[1]шаблон!I13</f>
        <v>Муниципальное бюджетное общеобразовательное учреждение "Основная общеобразовательная школа № 21"</v>
      </c>
      <c r="G12" s="3" t="str">
        <f>[1]шаблон!J13</f>
        <v>городская</v>
      </c>
      <c r="H12" s="3">
        <f>[1]шаблон!K13</f>
        <v>8</v>
      </c>
      <c r="I12" s="3">
        <f>[1]шаблон!L13</f>
        <v>8</v>
      </c>
      <c r="J12" s="3" t="s">
        <v>59</v>
      </c>
      <c r="K12" s="3">
        <v>86</v>
      </c>
      <c r="L12" s="14">
        <v>245</v>
      </c>
      <c r="M12" s="18">
        <f t="shared" si="0"/>
        <v>0.3510204081632653</v>
      </c>
      <c r="N12" s="19">
        <f t="shared" si="1"/>
        <v>2</v>
      </c>
    </row>
    <row r="13" spans="1:125" s="5" customFormat="1" ht="26.25" customHeight="1" x14ac:dyDescent="0.3">
      <c r="A13" s="3">
        <v>3</v>
      </c>
      <c r="B13" s="26" t="s">
        <v>43</v>
      </c>
      <c r="C13" s="3" t="str">
        <f>[1]шаблон!B17</f>
        <v>Саенко</v>
      </c>
      <c r="D13" s="3" t="s">
        <v>86</v>
      </c>
      <c r="E13" s="3" t="s">
        <v>92</v>
      </c>
      <c r="F13" s="3" t="str">
        <f>[1]шаблон!I17</f>
        <v>Муниципальное бюджетное общеобразовательное учреждение "Основная общеобразовательная школа № 21"</v>
      </c>
      <c r="G13" s="3" t="str">
        <f>[1]шаблон!J17</f>
        <v>городская</v>
      </c>
      <c r="H13" s="3">
        <f>[1]шаблон!K17</f>
        <v>8</v>
      </c>
      <c r="I13" s="3">
        <f>[1]шаблон!L17</f>
        <v>8</v>
      </c>
      <c r="J13" s="3" t="s">
        <v>61</v>
      </c>
      <c r="K13" s="3">
        <v>68</v>
      </c>
      <c r="L13" s="14">
        <v>245</v>
      </c>
      <c r="M13" s="18">
        <f t="shared" si="0"/>
        <v>0.27755102040816326</v>
      </c>
      <c r="N13" s="19">
        <f t="shared" si="1"/>
        <v>3</v>
      </c>
    </row>
    <row r="14" spans="1:125" s="5" customFormat="1" ht="24.75" customHeight="1" x14ac:dyDescent="0.3">
      <c r="A14" s="3">
        <v>4</v>
      </c>
      <c r="B14" s="26" t="s">
        <v>41</v>
      </c>
      <c r="C14" s="3" t="str">
        <f>[1]шаблон!B15</f>
        <v>Рункель</v>
      </c>
      <c r="D14" s="3" t="s">
        <v>95</v>
      </c>
      <c r="E14" s="3" t="s">
        <v>86</v>
      </c>
      <c r="F14" s="3" t="str">
        <f>[1]шаблон!I15</f>
        <v>Муниципальное бюджетное общеобразовательное учреждение "Основная общеобразовательная школа № 21"</v>
      </c>
      <c r="G14" s="3" t="str">
        <f>[1]шаблон!J15</f>
        <v>городская</v>
      </c>
      <c r="H14" s="3">
        <f>[1]шаблон!K15</f>
        <v>8</v>
      </c>
      <c r="I14" s="3">
        <f>[1]шаблон!L15</f>
        <v>8</v>
      </c>
      <c r="J14" s="3" t="s">
        <v>61</v>
      </c>
      <c r="K14" s="3">
        <v>57</v>
      </c>
      <c r="L14" s="14">
        <v>245</v>
      </c>
      <c r="M14" s="18">
        <f t="shared" si="0"/>
        <v>0.23265306122448978</v>
      </c>
      <c r="N14" s="19">
        <f t="shared" si="1"/>
        <v>4</v>
      </c>
    </row>
    <row r="15" spans="1:125" s="5" customFormat="1" ht="21.75" customHeight="1" x14ac:dyDescent="0.3">
      <c r="A15" s="3">
        <v>5</v>
      </c>
      <c r="B15" s="26" t="s">
        <v>40</v>
      </c>
      <c r="C15" s="3" t="str">
        <f>[1]шаблон!B14</f>
        <v>Лукичева</v>
      </c>
      <c r="D15" s="3" t="s">
        <v>91</v>
      </c>
      <c r="E15" s="3" t="s">
        <v>93</v>
      </c>
      <c r="F15" s="3" t="str">
        <f>[1]шаблон!I14</f>
        <v>Муниципальное бюджетное общеобразовательное учреждение "Основная общеобразовательная школа № 21"</v>
      </c>
      <c r="G15" s="3" t="str">
        <f>[1]шаблон!J14</f>
        <v>городская</v>
      </c>
      <c r="H15" s="3">
        <f>[1]шаблон!K14</f>
        <v>8</v>
      </c>
      <c r="I15" s="3">
        <f>[1]шаблон!L14</f>
        <v>8</v>
      </c>
      <c r="J15" s="3" t="s">
        <v>61</v>
      </c>
      <c r="K15" s="3">
        <v>55</v>
      </c>
      <c r="L15" s="14">
        <v>245</v>
      </c>
      <c r="M15" s="18">
        <f t="shared" si="0"/>
        <v>0.22448979591836735</v>
      </c>
      <c r="N15" s="19">
        <f t="shared" si="1"/>
        <v>5</v>
      </c>
    </row>
    <row r="16" spans="1:125" s="5" customFormat="1" ht="27.75" customHeight="1" x14ac:dyDescent="0.3">
      <c r="A16" s="3">
        <v>6</v>
      </c>
      <c r="B16" s="26" t="s">
        <v>42</v>
      </c>
      <c r="C16" s="3" t="str">
        <f>[1]шаблон!B16</f>
        <v>Аюпова</v>
      </c>
      <c r="D16" s="3" t="s">
        <v>96</v>
      </c>
      <c r="E16" s="3" t="s">
        <v>97</v>
      </c>
      <c r="F16" s="3" t="str">
        <f>[1]шаблон!I16</f>
        <v>Муниципальное бюджетное общеобразовательное учреждение "Основная общеобразовательная школа № 21"</v>
      </c>
      <c r="G16" s="3" t="str">
        <f>[1]шаблон!J16</f>
        <v>городская</v>
      </c>
      <c r="H16" s="3">
        <f>[1]шаблон!K16</f>
        <v>8</v>
      </c>
      <c r="I16" s="3">
        <f>[1]шаблон!L16</f>
        <v>8</v>
      </c>
      <c r="J16" s="3" t="s">
        <v>61</v>
      </c>
      <c r="K16" s="3">
        <v>50</v>
      </c>
      <c r="L16" s="14">
        <v>245</v>
      </c>
      <c r="M16" s="18">
        <f t="shared" si="0"/>
        <v>0.20408163265306123</v>
      </c>
      <c r="N16" s="19">
        <f t="shared" si="1"/>
        <v>6</v>
      </c>
    </row>
    <row r="17" spans="1:14" ht="25.2" x14ac:dyDescent="0.3">
      <c r="A17" s="3">
        <v>7</v>
      </c>
      <c r="B17" s="2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5.2" x14ac:dyDescent="0.3">
      <c r="A18" s="3">
        <v>8</v>
      </c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5.2" x14ac:dyDescent="0.3">
      <c r="A19" s="3">
        <v>12</v>
      </c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5.2" x14ac:dyDescent="0.3">
      <c r="A20" s="3">
        <v>13</v>
      </c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5.2" x14ac:dyDescent="0.3">
      <c r="A21" s="3">
        <v>14</v>
      </c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5.2" x14ac:dyDescent="0.3">
      <c r="A22" s="3">
        <v>15</v>
      </c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5.2" x14ac:dyDescent="0.3">
      <c r="A23" s="3">
        <v>16</v>
      </c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25.2" x14ac:dyDescent="0.3">
      <c r="A24" s="3">
        <v>17</v>
      </c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</sheetData>
  <autoFilter ref="A10:N10">
    <sortState ref="A11:R27">
      <sortCondition descending="1" ref="K10"/>
    </sortState>
  </autoFilter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4"/>
  <sheetViews>
    <sheetView topLeftCell="A7" workbookViewId="0">
      <selection activeCell="F10" sqref="F10:I17"/>
    </sheetView>
  </sheetViews>
  <sheetFormatPr defaultRowHeight="14.4" x14ac:dyDescent="0.3"/>
  <cols>
    <col min="2" max="2" width="25.88671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44" t="s">
        <v>27</v>
      </c>
      <c r="G1" s="44"/>
      <c r="H1" s="44"/>
      <c r="I1" s="44"/>
      <c r="J1" s="44"/>
      <c r="K1" s="44"/>
      <c r="L1" s="44"/>
      <c r="M1" s="44"/>
      <c r="N1" s="4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2"/>
      <c r="G2" s="22"/>
      <c r="H2" s="22"/>
      <c r="I2" s="22"/>
      <c r="J2" s="22"/>
      <c r="K2" s="22"/>
      <c r="L2" s="45" t="s">
        <v>22</v>
      </c>
      <c r="M2" s="45"/>
      <c r="N2" s="4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47" t="s">
        <v>74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47" t="s">
        <v>73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47" t="s">
        <v>30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A8" s="42" t="s">
        <v>75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A9" s="42" t="s">
        <v>79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48" t="s">
        <v>82</v>
      </c>
      <c r="E10" s="49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39" customHeight="1" x14ac:dyDescent="0.3">
      <c r="A11" s="3">
        <v>1</v>
      </c>
      <c r="B11" s="37" t="s">
        <v>44</v>
      </c>
      <c r="C11" s="3" t="str">
        <f>[1]шаблон!B20</f>
        <v>Васильчук</v>
      </c>
      <c r="D11" s="3" t="s">
        <v>83</v>
      </c>
      <c r="E11" s="3" t="s">
        <v>93</v>
      </c>
      <c r="F11" s="3" t="str">
        <f>[1]шаблон!I20</f>
        <v>Муниципальное бюджетное общеобразовательное учреждение "Средняя общеобразовательная школа № 4"</v>
      </c>
      <c r="G11" s="3" t="str">
        <f>[1]шаблон!J20</f>
        <v>городская</v>
      </c>
      <c r="H11" s="3" t="str">
        <f>[1]шаблон!K20</f>
        <v>9А</v>
      </c>
      <c r="I11" s="3">
        <f>[1]шаблон!L20</f>
        <v>9</v>
      </c>
      <c r="J11" s="3" t="s">
        <v>59</v>
      </c>
      <c r="K11" s="3">
        <v>88</v>
      </c>
      <c r="L11" s="14">
        <v>248</v>
      </c>
      <c r="M11" s="18">
        <f>(K11/L11)</f>
        <v>0.35483870967741937</v>
      </c>
      <c r="N11" s="19">
        <v>1</v>
      </c>
    </row>
    <row r="12" spans="1:125" s="5" customFormat="1" ht="26.25" customHeight="1" x14ac:dyDescent="0.3">
      <c r="A12" s="3">
        <v>2</v>
      </c>
      <c r="B12" s="37" t="s">
        <v>46</v>
      </c>
      <c r="C12" s="3" t="str">
        <f>[1]шаблон!B24</f>
        <v>Жукова</v>
      </c>
      <c r="D12" s="3" t="s">
        <v>91</v>
      </c>
      <c r="E12" s="3" t="s">
        <v>83</v>
      </c>
      <c r="F12" s="3" t="str">
        <f>[1]шаблон!I24</f>
        <v>Муниципальное бюджетное общеобразовательное учреждение "Основная общеобразовательная школа № 21"</v>
      </c>
      <c r="G12" s="3" t="str">
        <f>[1]шаблон!J24</f>
        <v>городская</v>
      </c>
      <c r="H12" s="3">
        <f>[1]шаблон!K24</f>
        <v>9</v>
      </c>
      <c r="I12" s="3">
        <f>[1]шаблон!L24</f>
        <v>9</v>
      </c>
      <c r="J12" s="3" t="s">
        <v>59</v>
      </c>
      <c r="K12" s="3">
        <v>88</v>
      </c>
      <c r="L12" s="14">
        <v>248</v>
      </c>
      <c r="M12" s="18">
        <f>(K12/L12)</f>
        <v>0.35483870967741937</v>
      </c>
      <c r="N12" s="19">
        <v>1</v>
      </c>
    </row>
    <row r="13" spans="1:125" s="5" customFormat="1" ht="26.25" customHeight="1" x14ac:dyDescent="0.3">
      <c r="A13" s="3">
        <v>3</v>
      </c>
      <c r="B13" s="37" t="s">
        <v>47</v>
      </c>
      <c r="C13" s="3" t="str">
        <f>[1]шаблон!B25</f>
        <v>Пономарева</v>
      </c>
      <c r="D13" s="3" t="s">
        <v>90</v>
      </c>
      <c r="E13" s="3" t="s">
        <v>92</v>
      </c>
      <c r="F13" s="3" t="str">
        <f>[1]шаблон!I25</f>
        <v>Муниципальное бюджетное общеобразовательное учреждение "Средняя общеобразовательная школа № 22"</v>
      </c>
      <c r="G13" s="3" t="str">
        <f>[1]шаблон!J25</f>
        <v>сельская</v>
      </c>
      <c r="H13" s="3">
        <f>[1]шаблон!K25</f>
        <v>9</v>
      </c>
      <c r="I13" s="3">
        <f>[1]шаблон!L25</f>
        <v>9</v>
      </c>
      <c r="J13" s="3" t="s">
        <v>62</v>
      </c>
      <c r="K13" s="3">
        <v>49</v>
      </c>
      <c r="L13" s="14">
        <v>248</v>
      </c>
      <c r="M13" s="18">
        <f>(K13/L13)</f>
        <v>0.19758064516129031</v>
      </c>
      <c r="N13" s="19">
        <v>2</v>
      </c>
    </row>
    <row r="14" spans="1:125" s="5" customFormat="1" ht="24.75" customHeight="1" x14ac:dyDescent="0.3">
      <c r="A14" s="3">
        <v>4</v>
      </c>
      <c r="B14" s="37" t="s">
        <v>45</v>
      </c>
      <c r="C14" s="3" t="str">
        <f>[1]шаблон!B23</f>
        <v>Ватутина</v>
      </c>
      <c r="D14" s="3" t="s">
        <v>91</v>
      </c>
      <c r="E14" s="3" t="s">
        <v>86</v>
      </c>
      <c r="F14" s="3" t="str">
        <f>[1]шаблон!I23</f>
        <v>Муниципальное бюджетное общеобразовательное учреждение "Основная общеобразовательная школа № 21"</v>
      </c>
      <c r="G14" s="3" t="str">
        <f>[1]шаблон!J23</f>
        <v>городская</v>
      </c>
      <c r="H14" s="3">
        <f>[1]шаблон!K23</f>
        <v>9</v>
      </c>
      <c r="I14" s="3">
        <f>[1]шаблон!L23</f>
        <v>9</v>
      </c>
      <c r="J14" s="3" t="s">
        <v>62</v>
      </c>
      <c r="K14" s="3">
        <v>27</v>
      </c>
      <c r="L14" s="14">
        <v>248</v>
      </c>
      <c r="M14" s="18">
        <f>(K14/L14)</f>
        <v>0.10887096774193548</v>
      </c>
      <c r="N14" s="19">
        <v>3</v>
      </c>
    </row>
    <row r="15" spans="1:125" s="5" customFormat="1" ht="21.75" customHeight="1" x14ac:dyDescent="0.3">
      <c r="A15" s="3">
        <v>5</v>
      </c>
      <c r="B15" s="37" t="s">
        <v>48</v>
      </c>
      <c r="C15" s="3" t="str">
        <f>[1]шаблон!B26</f>
        <v>Смирнов</v>
      </c>
      <c r="D15" s="3" t="s">
        <v>86</v>
      </c>
      <c r="E15" s="3" t="s">
        <v>83</v>
      </c>
      <c r="F15" s="3" t="str">
        <f>[1]шаблон!I26</f>
        <v>Муниципальное бюджетное общеобразовательное учреждение "Средняя общеобразовательная школа № 22"</v>
      </c>
      <c r="G15" s="3" t="str">
        <f>[1]шаблон!J26</f>
        <v>сельская</v>
      </c>
      <c r="H15" s="3">
        <f>[1]шаблон!K26</f>
        <v>9</v>
      </c>
      <c r="I15" s="3">
        <f>[1]шаблон!L26</f>
        <v>9</v>
      </c>
      <c r="J15" s="3" t="s">
        <v>62</v>
      </c>
      <c r="K15" s="3">
        <v>25</v>
      </c>
      <c r="L15" s="14">
        <v>248</v>
      </c>
      <c r="M15" s="30">
        <v>0.1</v>
      </c>
      <c r="N15" s="31">
        <v>4</v>
      </c>
    </row>
    <row r="16" spans="1:125" s="5" customFormat="1" ht="30.6" customHeight="1" x14ac:dyDescent="0.3">
      <c r="A16" s="3">
        <v>6</v>
      </c>
      <c r="B16" s="37"/>
      <c r="C16" s="3"/>
      <c r="D16" s="3"/>
      <c r="E16" s="3"/>
      <c r="F16" s="3"/>
      <c r="G16" s="3"/>
      <c r="H16" s="3"/>
      <c r="I16" s="3"/>
      <c r="J16" s="3"/>
      <c r="K16" s="3"/>
      <c r="L16" s="14"/>
      <c r="M16" s="32"/>
      <c r="N16" s="6"/>
    </row>
    <row r="17" spans="1:14" ht="40.950000000000003" customHeight="1" x14ac:dyDescent="0.3">
      <c r="A17" s="3">
        <v>9</v>
      </c>
      <c r="B17" s="3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64.2" customHeight="1" x14ac:dyDescent="0.3">
      <c r="A18" s="3">
        <v>10</v>
      </c>
      <c r="B18" s="3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x14ac:dyDescent="0.3">
      <c r="A19" s="3">
        <v>11</v>
      </c>
      <c r="B19" s="3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" x14ac:dyDescent="0.3">
      <c r="B20" s="38"/>
    </row>
    <row r="21" spans="1:14" ht="21" x14ac:dyDescent="0.3">
      <c r="B21" s="38"/>
    </row>
    <row r="22" spans="1:14" ht="21" x14ac:dyDescent="0.3">
      <c r="B22" s="38"/>
    </row>
    <row r="23" spans="1:14" ht="21" x14ac:dyDescent="0.3">
      <c r="B23" s="38"/>
    </row>
    <row r="24" spans="1:14" ht="21" x14ac:dyDescent="0.3">
      <c r="B24" s="38"/>
    </row>
  </sheetData>
  <autoFilter ref="A10:N10">
    <sortState ref="A11:R21">
      <sortCondition descending="1" ref="K10"/>
    </sortState>
  </autoFilter>
  <sortState ref="A9:N12">
    <sortCondition descending="1" ref="I9:I12"/>
  </sortState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1"/>
  <sheetViews>
    <sheetView topLeftCell="A8" zoomScale="96" zoomScaleNormal="96" workbookViewId="0">
      <selection activeCell="F10" sqref="F10:I18"/>
    </sheetView>
  </sheetViews>
  <sheetFormatPr defaultRowHeight="14.4" x14ac:dyDescent="0.3"/>
  <cols>
    <col min="2" max="2" width="25" customWidth="1"/>
    <col min="3" max="3" width="15" customWidth="1"/>
    <col min="4" max="4" width="14.33203125" customWidth="1"/>
    <col min="5" max="5" width="16.109375" customWidth="1"/>
    <col min="6" max="6" width="22.6640625" customWidth="1"/>
    <col min="7" max="7" width="21.33203125" customWidth="1"/>
    <col min="8" max="8" width="12" customWidth="1"/>
    <col min="9" max="9" width="12.88671875" customWidth="1"/>
    <col min="10" max="10" width="19.88671875" customWidth="1"/>
    <col min="11" max="11" width="11.44140625" customWidth="1"/>
    <col min="12" max="12" width="15.6640625" customWidth="1"/>
    <col min="13" max="13" width="17.109375" customWidth="1"/>
    <col min="14" max="14" width="12.109375" customWidth="1"/>
  </cols>
  <sheetData>
    <row r="1" spans="1:125" ht="81.75" customHeight="1" x14ac:dyDescent="0.35">
      <c r="F1" s="44" t="s">
        <v>27</v>
      </c>
      <c r="G1" s="44"/>
      <c r="H1" s="44"/>
      <c r="I1" s="44"/>
      <c r="J1" s="44"/>
      <c r="K1" s="44"/>
      <c r="L1" s="44"/>
      <c r="M1" s="44"/>
      <c r="N1" s="4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2"/>
      <c r="G2" s="22"/>
      <c r="H2" s="22"/>
      <c r="I2" s="22"/>
      <c r="J2" s="22"/>
      <c r="K2" s="22"/>
      <c r="L2" s="45" t="s">
        <v>22</v>
      </c>
      <c r="M2" s="45"/>
      <c r="N2" s="4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B3" s="46" t="s">
        <v>28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B5" s="47" t="s">
        <v>71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B6" s="47" t="s">
        <v>70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B7" s="47" t="s">
        <v>30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B8" s="42" t="s">
        <v>72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B9" s="42">
        <v>27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11.75" customHeight="1" x14ac:dyDescent="0.3">
      <c r="A10" s="2" t="s">
        <v>0</v>
      </c>
      <c r="B10" s="2" t="s">
        <v>29</v>
      </c>
      <c r="C10" s="2" t="s">
        <v>1</v>
      </c>
      <c r="D10" s="48" t="s">
        <v>82</v>
      </c>
      <c r="E10" s="49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18</v>
      </c>
      <c r="L10" s="13" t="s">
        <v>15</v>
      </c>
      <c r="M10" s="13" t="s">
        <v>11</v>
      </c>
      <c r="N10" s="23" t="s">
        <v>16</v>
      </c>
    </row>
    <row r="11" spans="1:125" ht="34.200000000000003" customHeight="1" x14ac:dyDescent="0.3">
      <c r="A11" s="3">
        <v>1</v>
      </c>
      <c r="B11" s="37" t="s">
        <v>49</v>
      </c>
      <c r="C11" s="3" t="str">
        <f>[1]шаблон!B27</f>
        <v xml:space="preserve">Косянчук </v>
      </c>
      <c r="D11" s="3" t="s">
        <v>83</v>
      </c>
      <c r="E11" s="3" t="s">
        <v>86</v>
      </c>
      <c r="F11" s="3" t="str">
        <f>[1]шаблон!I27</f>
        <v>Муниципальное бюджетное общеобразовательное учреждение "Средняя общеобразовательная школа № 4"</v>
      </c>
      <c r="G11" s="3" t="str">
        <f>[1]шаблон!J27</f>
        <v>городская</v>
      </c>
      <c r="H11" s="3" t="str">
        <f>[1]шаблон!K27</f>
        <v>10Г</v>
      </c>
      <c r="I11" s="3">
        <f>[1]шаблон!L27</f>
        <v>10</v>
      </c>
      <c r="J11" s="3" t="s">
        <v>58</v>
      </c>
      <c r="K11" s="3">
        <v>115</v>
      </c>
      <c r="L11" s="14">
        <v>227</v>
      </c>
      <c r="M11" s="17">
        <f>(K11/L11)</f>
        <v>0.50660792951541855</v>
      </c>
      <c r="N11" s="19">
        <v>1</v>
      </c>
    </row>
    <row r="12" spans="1:125" ht="24" customHeight="1" x14ac:dyDescent="0.3">
      <c r="A12" s="3">
        <v>2</v>
      </c>
      <c r="B12" s="37" t="s">
        <v>51</v>
      </c>
      <c r="C12" s="3" t="str">
        <f>[1]шаблон!B29</f>
        <v>Исенова</v>
      </c>
      <c r="D12" s="3" t="s">
        <v>87</v>
      </c>
      <c r="E12" s="3" t="s">
        <v>87</v>
      </c>
      <c r="F12" s="3" t="str">
        <f>[1]шаблон!I29</f>
        <v>Муниципальное бюджетное общеобразовательное учреждение "Средняя общеобразовательная школа № 4"</v>
      </c>
      <c r="G12" s="3" t="str">
        <f>[1]шаблон!J29</f>
        <v>городская</v>
      </c>
      <c r="H12" s="3" t="str">
        <f>[1]шаблон!K29</f>
        <v>10А</v>
      </c>
      <c r="I12" s="3">
        <f>[1]шаблон!L29</f>
        <v>10</v>
      </c>
      <c r="J12" s="3" t="s">
        <v>59</v>
      </c>
      <c r="K12" s="3">
        <v>90</v>
      </c>
      <c r="L12" s="14">
        <v>227</v>
      </c>
      <c r="M12" s="17">
        <f>(K12/L12)</f>
        <v>0.3964757709251101</v>
      </c>
      <c r="N12" s="19">
        <v>2</v>
      </c>
    </row>
    <row r="13" spans="1:125" ht="24.75" customHeight="1" x14ac:dyDescent="0.3">
      <c r="A13" s="3">
        <v>3</v>
      </c>
      <c r="B13" s="37" t="s">
        <v>52</v>
      </c>
      <c r="C13" s="3" t="str">
        <f>[1]шаблон!B30</f>
        <v>Григорьевна</v>
      </c>
      <c r="D13" s="3" t="s">
        <v>88</v>
      </c>
      <c r="E13" s="3" t="s">
        <v>87</v>
      </c>
      <c r="F13" s="3" t="str">
        <f>[1]шаблон!I30</f>
        <v>Муниципальное бюджетное общеобразовательное учреждение "Средняя общеобразовательная школа № 22"</v>
      </c>
      <c r="G13" s="3" t="str">
        <f>[1]шаблон!J30</f>
        <v>сельская</v>
      </c>
      <c r="H13" s="3">
        <f>[1]шаблон!K30</f>
        <v>10</v>
      </c>
      <c r="I13" s="3">
        <f>[1]шаблон!L30</f>
        <v>10</v>
      </c>
      <c r="J13" s="3" t="s">
        <v>63</v>
      </c>
      <c r="K13" s="3">
        <v>22</v>
      </c>
      <c r="L13" s="14">
        <v>227</v>
      </c>
      <c r="M13" s="17">
        <f>(K13/L13)</f>
        <v>9.6916299559471369E-2</v>
      </c>
      <c r="N13" s="19">
        <v>3</v>
      </c>
    </row>
    <row r="14" spans="1:125" ht="22.5" customHeight="1" x14ac:dyDescent="0.3">
      <c r="A14" s="3">
        <v>4</v>
      </c>
      <c r="B14" s="37" t="s">
        <v>53</v>
      </c>
      <c r="C14" s="3" t="str">
        <f>[1]шаблон!B31</f>
        <v>Кулакова</v>
      </c>
      <c r="D14" s="3" t="s">
        <v>83</v>
      </c>
      <c r="E14" s="3" t="s">
        <v>90</v>
      </c>
      <c r="F14" s="3" t="str">
        <f>[1]шаблон!I31</f>
        <v>Муниципальное бюджетное общеобразовательное учреждение "Средняя общеобразовательная школа № 22"</v>
      </c>
      <c r="G14" s="3" t="str">
        <f>[1]шаблон!J31</f>
        <v>сельская</v>
      </c>
      <c r="H14" s="3">
        <f>[1]шаблон!K31</f>
        <v>10</v>
      </c>
      <c r="I14" s="3">
        <f>[1]шаблон!L31</f>
        <v>10</v>
      </c>
      <c r="J14" s="3" t="s">
        <v>63</v>
      </c>
      <c r="K14" s="3">
        <v>15</v>
      </c>
      <c r="L14" s="14">
        <v>227</v>
      </c>
      <c r="M14" s="17">
        <f>(K14/L14)</f>
        <v>6.6079295154185022E-2</v>
      </c>
      <c r="N14" s="19">
        <v>4</v>
      </c>
    </row>
    <row r="15" spans="1:125" ht="22.5" customHeight="1" x14ac:dyDescent="0.3">
      <c r="A15" s="3">
        <v>5</v>
      </c>
      <c r="B15" s="37" t="s">
        <v>50</v>
      </c>
      <c r="C15" s="3" t="str">
        <f>[1]шаблон!B28</f>
        <v>Вылегжанина</v>
      </c>
      <c r="D15" s="3" t="s">
        <v>89</v>
      </c>
      <c r="E15" s="3" t="s">
        <v>88</v>
      </c>
      <c r="F15" s="3" t="str">
        <f>[1]шаблон!I28</f>
        <v>Муниципальное бюджетное общеобразовательное учреждение "Средняя общеобразовательная школа № 4"</v>
      </c>
      <c r="G15" s="3" t="str">
        <f>[1]шаблон!J28</f>
        <v>городская</v>
      </c>
      <c r="H15" s="3" t="str">
        <f>[1]шаблон!K28</f>
        <v>10Г</v>
      </c>
      <c r="I15" s="3">
        <f>[1]шаблон!L28</f>
        <v>10</v>
      </c>
      <c r="J15" s="3" t="s">
        <v>62</v>
      </c>
      <c r="K15" s="3">
        <v>13</v>
      </c>
      <c r="L15" s="14">
        <v>227</v>
      </c>
      <c r="M15" s="17">
        <f>(K15/L15)</f>
        <v>5.7268722466960353E-2</v>
      </c>
      <c r="N15" s="19">
        <v>5</v>
      </c>
    </row>
    <row r="16" spans="1:125" ht="21" customHeight="1" x14ac:dyDescent="0.3">
      <c r="A16" s="27">
        <v>6</v>
      </c>
      <c r="B16" s="39"/>
      <c r="C16" s="27"/>
      <c r="D16" s="27"/>
      <c r="E16" s="27"/>
      <c r="F16" s="27"/>
      <c r="G16" s="27"/>
      <c r="H16" s="27"/>
      <c r="I16" s="27"/>
      <c r="J16" s="27"/>
      <c r="K16" s="27"/>
      <c r="L16" s="14"/>
      <c r="M16" s="33"/>
      <c r="N16" s="29"/>
    </row>
    <row r="17" spans="1:15" ht="21" customHeight="1" x14ac:dyDescent="0.3">
      <c r="A17" s="3">
        <v>7</v>
      </c>
      <c r="B17" s="37"/>
      <c r="C17" s="3"/>
      <c r="D17" s="3"/>
      <c r="E17" s="3"/>
      <c r="F17" s="3"/>
      <c r="G17" s="3"/>
      <c r="H17" s="3"/>
      <c r="I17" s="3"/>
      <c r="J17" s="3"/>
      <c r="K17" s="3"/>
      <c r="L17" s="14"/>
      <c r="M17" s="32"/>
      <c r="N17" s="6"/>
      <c r="O17" s="6"/>
    </row>
    <row r="18" spans="1:15" ht="25.2" x14ac:dyDescent="0.3">
      <c r="A18" s="3">
        <v>8</v>
      </c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5.2" x14ac:dyDescent="0.3">
      <c r="A19" s="3">
        <v>9</v>
      </c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5.2" x14ac:dyDescent="0.3">
      <c r="A20" s="3">
        <v>10</v>
      </c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5.2" x14ac:dyDescent="0.3">
      <c r="A21" s="3">
        <v>11</v>
      </c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</sheetData>
  <autoFilter ref="A10:N10">
    <sortState ref="A11:R21">
      <sortCondition descending="1" ref="K10"/>
    </sortState>
  </autoFilter>
  <sortState ref="B9:N13">
    <sortCondition descending="1" ref="I9:I13"/>
  </sortState>
  <mergeCells count="9">
    <mergeCell ref="D10:E10"/>
    <mergeCell ref="B8:N8"/>
    <mergeCell ref="B9:N9"/>
    <mergeCell ref="F1:N1"/>
    <mergeCell ref="L2:N2"/>
    <mergeCell ref="B3:N3"/>
    <mergeCell ref="B5:N5"/>
    <mergeCell ref="B6:N6"/>
    <mergeCell ref="B7:O7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tabSelected="1" view="pageBreakPreview" topLeftCell="A8" zoomScale="66" zoomScaleNormal="68" zoomScaleSheetLayoutView="66" workbookViewId="0">
      <selection activeCell="F10" sqref="F10"/>
    </sheetView>
  </sheetViews>
  <sheetFormatPr defaultRowHeight="14.4" x14ac:dyDescent="0.3"/>
  <cols>
    <col min="2" max="2" width="16.6640625" customWidth="1"/>
    <col min="3" max="3" width="15.88671875" customWidth="1"/>
    <col min="4" max="4" width="12.44140625" customWidth="1"/>
    <col min="5" max="5" width="17.33203125" customWidth="1"/>
    <col min="6" max="6" width="33.332031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8" customWidth="1"/>
    <col min="14" max="14" width="13.6640625" style="8" customWidth="1"/>
    <col min="15" max="125" width="9.109375" style="8"/>
  </cols>
  <sheetData>
    <row r="1" spans="1:125" ht="81.75" customHeight="1" x14ac:dyDescent="0.35">
      <c r="F1" s="44" t="s">
        <v>26</v>
      </c>
      <c r="G1" s="44"/>
      <c r="H1" s="44"/>
      <c r="I1" s="44"/>
      <c r="J1" s="44"/>
      <c r="K1" s="44"/>
      <c r="L1" s="44"/>
      <c r="M1" s="44"/>
      <c r="N1" s="44"/>
    </row>
    <row r="2" spans="1:125" ht="28.5" customHeight="1" x14ac:dyDescent="0.35">
      <c r="F2" s="22"/>
      <c r="G2" s="22"/>
      <c r="H2" s="22"/>
      <c r="I2" s="22"/>
      <c r="J2" s="22"/>
      <c r="K2" s="22"/>
      <c r="L2" s="45" t="s">
        <v>22</v>
      </c>
      <c r="M2" s="45"/>
      <c r="N2" s="45"/>
    </row>
    <row r="3" spans="1:125" ht="26.25" customHeight="1" x14ac:dyDescent="0.3">
      <c r="B3" s="46" t="s">
        <v>28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">
      <c r="B5" s="47" t="s">
        <v>69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25" ht="35.4" customHeight="1" x14ac:dyDescent="0.3">
      <c r="B6" s="47" t="s">
        <v>20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25" ht="45.75" customHeight="1" x14ac:dyDescent="0.3">
      <c r="B7" s="47" t="s">
        <v>30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25" ht="53.25" customHeight="1" x14ac:dyDescent="0.3">
      <c r="B8" s="50" t="s">
        <v>68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25" ht="53.25" customHeight="1" x14ac:dyDescent="0.3">
      <c r="B9" s="50" t="s">
        <v>78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25" ht="78" x14ac:dyDescent="0.3">
      <c r="A10" s="2" t="s">
        <v>0</v>
      </c>
      <c r="B10" s="2" t="s">
        <v>29</v>
      </c>
      <c r="C10" s="2" t="s">
        <v>1</v>
      </c>
      <c r="D10" s="48" t="s">
        <v>82</v>
      </c>
      <c r="E10" s="49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23" t="s">
        <v>16</v>
      </c>
    </row>
    <row r="11" spans="1:125" ht="78" x14ac:dyDescent="0.3">
      <c r="A11" s="35">
        <v>1</v>
      </c>
      <c r="B11" s="37" t="s">
        <v>54</v>
      </c>
      <c r="C11" s="3" t="str">
        <f>[1]шаблон!B32</f>
        <v>Кузьмина</v>
      </c>
      <c r="D11" s="3" t="s">
        <v>83</v>
      </c>
      <c r="E11" s="3" t="s">
        <v>86</v>
      </c>
      <c r="F11" s="3" t="str">
        <f>[1]шаблон!I32</f>
        <v>Муниципальное бюджетное общеобразовательное учреждение "Средняя общеобразовательная школа № 4"</v>
      </c>
      <c r="G11" s="3" t="str">
        <f>[1]шаблон!J32</f>
        <v>городская</v>
      </c>
      <c r="H11" s="3" t="str">
        <f>[1]шаблон!K32</f>
        <v>11В</v>
      </c>
      <c r="I11" s="3">
        <f>[1]шаблон!L32</f>
        <v>11</v>
      </c>
      <c r="J11" s="3" t="s">
        <v>58</v>
      </c>
      <c r="K11" s="3">
        <v>126</v>
      </c>
      <c r="L11" s="14">
        <v>215</v>
      </c>
      <c r="M11" s="17">
        <v>0.58599999999999997</v>
      </c>
      <c r="N11" s="19">
        <v>1</v>
      </c>
    </row>
    <row r="12" spans="1:125" s="7" customFormat="1" ht="78" x14ac:dyDescent="0.3">
      <c r="A12" s="35">
        <v>2</v>
      </c>
      <c r="B12" s="37" t="s">
        <v>55</v>
      </c>
      <c r="C12" s="3" t="str">
        <f>[1]шаблон!B33</f>
        <v>Шаманаев</v>
      </c>
      <c r="D12" s="3" t="s">
        <v>83</v>
      </c>
      <c r="E12" s="3" t="s">
        <v>85</v>
      </c>
      <c r="F12" s="3" t="str">
        <f>[1]шаблон!I33</f>
        <v>Муниципальное бюджетное общеобразовательное учреждение "Средняя общеобразовательная школа № 22"</v>
      </c>
      <c r="G12" s="3" t="str">
        <f>[1]шаблон!J33</f>
        <v>сельская</v>
      </c>
      <c r="H12" s="3">
        <f>[1]шаблон!K33</f>
        <v>11</v>
      </c>
      <c r="I12" s="3">
        <f>[1]шаблон!L33</f>
        <v>11</v>
      </c>
      <c r="J12" s="3" t="s">
        <v>61</v>
      </c>
      <c r="K12" s="3">
        <v>46</v>
      </c>
      <c r="L12" s="14">
        <v>215</v>
      </c>
      <c r="M12" s="17">
        <v>0.21390000000000001</v>
      </c>
      <c r="N12" s="19">
        <v>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78" x14ac:dyDescent="0.3">
      <c r="A13" s="35">
        <v>3</v>
      </c>
      <c r="B13" s="37" t="s">
        <v>56</v>
      </c>
      <c r="C13" s="3" t="str">
        <f>[1]шаблон!B34</f>
        <v>Смирнов</v>
      </c>
      <c r="D13" s="3" t="s">
        <v>83</v>
      </c>
      <c r="E13" s="3" t="s">
        <v>84</v>
      </c>
      <c r="F13" s="3" t="str">
        <f>[1]шаблон!I34</f>
        <v>Муниципальное бюджетное общеобразовательное учреждение "Средняя общеобразовательная школа № 22"</v>
      </c>
      <c r="G13" s="3" t="str">
        <f>[1]шаблон!J34</f>
        <v>сельская</v>
      </c>
      <c r="H13" s="3">
        <f>[1]шаблон!K34</f>
        <v>11</v>
      </c>
      <c r="I13" s="3">
        <f>[1]шаблон!L34</f>
        <v>11</v>
      </c>
      <c r="J13" s="3" t="s">
        <v>62</v>
      </c>
      <c r="K13" s="3">
        <v>42</v>
      </c>
      <c r="L13" s="14">
        <v>215</v>
      </c>
      <c r="M13" s="17">
        <v>0.19500000000000001</v>
      </c>
      <c r="N13" s="19">
        <v>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6" customFormat="1" ht="78" x14ac:dyDescent="0.3">
      <c r="A14" s="35">
        <v>4</v>
      </c>
      <c r="B14" s="37" t="s">
        <v>57</v>
      </c>
      <c r="C14" s="3" t="str">
        <f>[1]шаблон!B35</f>
        <v>Мамонов</v>
      </c>
      <c r="D14" s="3" t="s">
        <v>83</v>
      </c>
      <c r="E14" s="3" t="s">
        <v>83</v>
      </c>
      <c r="F14" s="3" t="str">
        <f>[1]шаблон!I35</f>
        <v>Муниципальное бюджетное общеобразовательное учреждение "Средняя общеобразовательная школа № 22"</v>
      </c>
      <c r="G14" s="3" t="str">
        <f>[1]шаблон!J35</f>
        <v>сельская</v>
      </c>
      <c r="H14" s="3">
        <f>[1]шаблон!K35</f>
        <v>11</v>
      </c>
      <c r="I14" s="3">
        <f>[1]шаблон!L35</f>
        <v>11</v>
      </c>
      <c r="J14" s="3" t="s">
        <v>62</v>
      </c>
      <c r="K14" s="3">
        <v>33</v>
      </c>
      <c r="L14" s="14">
        <v>215</v>
      </c>
      <c r="M14" s="40" t="s">
        <v>60</v>
      </c>
      <c r="N14" s="19">
        <v>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s="6" customFormat="1" ht="22.8" x14ac:dyDescent="0.3">
      <c r="A15" s="35">
        <v>5</v>
      </c>
      <c r="B15" s="37"/>
      <c r="C15" s="3"/>
      <c r="D15" s="3"/>
      <c r="E15" s="3"/>
      <c r="F15" s="3"/>
      <c r="G15" s="3"/>
      <c r="H15" s="3"/>
      <c r="I15" s="3"/>
      <c r="J15" s="3"/>
      <c r="K15" s="3"/>
      <c r="L15" s="14"/>
      <c r="M15" s="17"/>
      <c r="N15" s="1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6" customFormat="1" ht="22.8" x14ac:dyDescent="0.3">
      <c r="A16" s="35">
        <v>6</v>
      </c>
      <c r="B16" s="37"/>
      <c r="C16" s="3"/>
      <c r="D16" s="3"/>
      <c r="E16" s="3"/>
      <c r="F16" s="3"/>
      <c r="G16" s="3"/>
      <c r="H16" s="3"/>
      <c r="I16" s="3"/>
      <c r="J16" s="3"/>
      <c r="K16" s="3"/>
      <c r="L16" s="14"/>
      <c r="M16" s="17"/>
      <c r="N16" s="1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4" ht="22.8" x14ac:dyDescent="0.3">
      <c r="A17" s="36">
        <v>7</v>
      </c>
      <c r="B17" s="37"/>
      <c r="C17" s="34"/>
      <c r="D17" s="34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5.2" x14ac:dyDescent="0.3">
      <c r="A18" s="36">
        <v>8</v>
      </c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5.2" x14ac:dyDescent="0.3">
      <c r="A19" s="36">
        <v>9</v>
      </c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autoFilter ref="A10:N10">
    <sortState ref="A11:R19">
      <sortCondition descending="1" ref="K10"/>
    </sortState>
  </autoFilter>
  <sortState ref="B8:Q11">
    <sortCondition descending="1" ref="L8:L11"/>
  </sortState>
  <mergeCells count="9">
    <mergeCell ref="D10:E10"/>
    <mergeCell ref="B9:N9"/>
    <mergeCell ref="B7:O7"/>
    <mergeCell ref="B3:N3"/>
    <mergeCell ref="F1:N1"/>
    <mergeCell ref="L2:N2"/>
    <mergeCell ref="B8:N8"/>
    <mergeCell ref="B5:N5"/>
    <mergeCell ref="B6:N6"/>
  </mergeCells>
  <pageMargins left="0.51181102362204722" right="0.31496062992125984" top="0.55118110236220474" bottom="0.55118110236220474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2024-01-29T06:35:29Z</dcterms:modified>
</cp:coreProperties>
</file>