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00" windowHeight="11088" activeTab="4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класс'!$A$10:$N$10</definedName>
    <definedName name="_xlnm._FilterDatabase" localSheetId="6" hidden="1">'11 класс'!$A$10:$N$10</definedName>
    <definedName name="_xlnm._FilterDatabase" localSheetId="4" hidden="1">'9 класс'!$A$10:$N$10</definedName>
  </definedNames>
  <calcPr calcId="144525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Q16" i="5"/>
  <c r="R16" i="5" s="1"/>
  <c r="Q15" i="5"/>
  <c r="R15" i="5" s="1"/>
  <c r="Q14" i="5"/>
  <c r="R14" i="5" s="1"/>
  <c r="Q13" i="5"/>
  <c r="R13" i="5" s="1"/>
  <c r="Q12" i="5"/>
  <c r="R12" i="5" s="1"/>
  <c r="Q11" i="5"/>
  <c r="R11" i="5" s="1"/>
  <c r="N13" i="1"/>
  <c r="Q16" i="4" l="1"/>
  <c r="R16" i="4" s="1"/>
  <c r="Q15" i="4"/>
  <c r="Q14" i="4"/>
  <c r="Q13" i="4"/>
  <c r="Q12" i="4"/>
  <c r="R12" i="4" s="1"/>
  <c r="Q11" i="4"/>
  <c r="R14" i="4" l="1"/>
  <c r="R11" i="4"/>
  <c r="R13" i="4"/>
  <c r="R15" i="4"/>
  <c r="M19" i="1"/>
  <c r="M15" i="1"/>
  <c r="M11" i="1"/>
  <c r="M13" i="1"/>
  <c r="M18" i="1"/>
  <c r="M19" i="2"/>
  <c r="M12" i="2"/>
  <c r="M11" i="2"/>
</calcChain>
</file>

<file path=xl/sharedStrings.xml><?xml version="1.0" encoding="utf-8"?>
<sst xmlns="http://schemas.openxmlformats.org/spreadsheetml/2006/main" count="405" uniqueCount="137">
  <si>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</si>
  <si>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</si>
  <si>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</si>
  <si>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</si>
  <si>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</si>
  <si>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</si>
  <si>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</si>
  <si>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</si>
  <si>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</si>
  <si>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</si>
  <si>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</si>
  <si>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</si>
  <si>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</si>
  <si>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</si>
  <si>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</si>
  <si>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</si>
  <si>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</si>
  <si>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</si>
  <si>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</si>
  <si>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</si>
  <si>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</si>
  <si>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</si>
  <si>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</si>
  <si>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</si>
  <si>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</si>
  <si>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</si>
  <si>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</si>
  <si>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</si>
  <si>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</si>
  <si>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</si>
  <si>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</si>
  <si>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</si>
  <si>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r>
      <rPr>
        <b/>
        <sz val="12"/>
        <color theme="1"/>
        <rFont val="Times New Roman"/>
        <family val="1"/>
        <charset val="204"/>
      </rPr>
      <t>___________муниципальный округ город Оленегорск с подведомственной территорией Мурманской области___________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</si>
  <si>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t>ПР-11-1</t>
  </si>
  <si>
    <t>ПР-11-2</t>
  </si>
  <si>
    <t>ПР-11-3</t>
  </si>
  <si>
    <t>ПР-11-4</t>
  </si>
  <si>
    <t>ПР-11-5</t>
  </si>
  <si>
    <t>ПР-11-6</t>
  </si>
  <si>
    <t>ПР-11-7</t>
  </si>
  <si>
    <t>ПР-11-8</t>
  </si>
  <si>
    <t>ПР-11-12</t>
  </si>
  <si>
    <t>ПР-10-2</t>
  </si>
  <si>
    <t>ПР-10-3</t>
  </si>
  <si>
    <t>ПР-10-4</t>
  </si>
  <si>
    <t>ПР-10-6</t>
  </si>
  <si>
    <t>ПР-10-9</t>
  </si>
  <si>
    <t>ПР-10-10</t>
  </si>
  <si>
    <t>ПР-10-11</t>
  </si>
  <si>
    <t>ПР-10-12</t>
  </si>
  <si>
    <t>ПР-10-13</t>
  </si>
  <si>
    <t>ПР-10-14</t>
  </si>
  <si>
    <t>ПР-10-15</t>
  </si>
  <si>
    <t>ПР-10-16</t>
  </si>
  <si>
    <t>ПР-10-17</t>
  </si>
  <si>
    <t>ПР-10-18</t>
  </si>
  <si>
    <t>ПР-10-19</t>
  </si>
  <si>
    <t>ПР-10-20</t>
  </si>
  <si>
    <t>ПР-9-2</t>
  </si>
  <si>
    <t>ПР-9-3</t>
  </si>
  <si>
    <t>ПР-9-4</t>
  </si>
  <si>
    <t>ПР-9-5</t>
  </si>
  <si>
    <t>ПР-9-6</t>
  </si>
  <si>
    <t>ПР-9-8</t>
  </si>
  <si>
    <t>ПР-9-9</t>
  </si>
  <si>
    <t>ПР-9-10</t>
  </si>
  <si>
    <t>ПР-9-11</t>
  </si>
  <si>
    <t>Соболева</t>
  </si>
  <si>
    <t>Муниципальное бюджетное общеобразовательное учреждение "Основная общеобразовательная школа № 21"</t>
  </si>
  <si>
    <t>городская</t>
  </si>
  <si>
    <t>участник</t>
  </si>
  <si>
    <t>Чиркова</t>
  </si>
  <si>
    <t>Пономарева</t>
  </si>
  <si>
    <t>Муниципальное бюджетное общеобразовательное учреждение "Средняя общеобразовательная школа № 22"</t>
  </si>
  <si>
    <t>сельска</t>
  </si>
  <si>
    <t>Егорова</t>
  </si>
  <si>
    <t>Муниципальное бюджетное общеобразовательное учреждение "Средняя общеобразовательная школа № 13"</t>
  </si>
  <si>
    <t>частник</t>
  </si>
  <si>
    <t>Смирнов</t>
  </si>
  <si>
    <t xml:space="preserve">Ватутина </t>
  </si>
  <si>
    <t>Беспалова</t>
  </si>
  <si>
    <t>Баранова</t>
  </si>
  <si>
    <t>Качков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</si>
  <si>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</si>
  <si>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сельская</t>
  </si>
  <si>
    <t>Право</t>
  </si>
  <si>
    <t xml:space="preserve">04.12.2023 г.
(дата проведения муниципального этапа олимпиады)
</t>
  </si>
  <si>
    <t xml:space="preserve">9
(класс)
</t>
  </si>
  <si>
    <t>Мезенцева</t>
  </si>
  <si>
    <t>Хмель</t>
  </si>
  <si>
    <t>Савчук</t>
  </si>
  <si>
    <t>Мартуль</t>
  </si>
  <si>
    <t>Вылегжанина</t>
  </si>
  <si>
    <t>Муниципальное бюджетное общеобразовательное учреждение "Средняя общеобразовательная школа № 4"</t>
  </si>
  <si>
    <t>призер</t>
  </si>
  <si>
    <t>Жигунов</t>
  </si>
  <si>
    <t>Просветов</t>
  </si>
  <si>
    <t>Кулакова</t>
  </si>
  <si>
    <t>Григорьева</t>
  </si>
  <si>
    <t>Сметанникова</t>
  </si>
  <si>
    <t>Аникеева</t>
  </si>
  <si>
    <t>Кузьменко</t>
  </si>
  <si>
    <t>Карпова</t>
  </si>
  <si>
    <t>Федеральное государственное казённое общеобразовательное учреждение "Средняя общеобразовательная школа № 151"</t>
  </si>
  <si>
    <t>Кочина</t>
  </si>
  <si>
    <t>Береснева</t>
  </si>
  <si>
    <t>Кузьмина</t>
  </si>
  <si>
    <t xml:space="preserve">Право
( наименование предмета)
</t>
  </si>
  <si>
    <t xml:space="preserve">10
(класс)
</t>
  </si>
  <si>
    <t>Кирсанова</t>
  </si>
  <si>
    <t>Мамонов</t>
  </si>
  <si>
    <t>Черных</t>
  </si>
  <si>
    <t>Солодков</t>
  </si>
  <si>
    <t>Шаманаев</t>
  </si>
  <si>
    <t>Унгефуг</t>
  </si>
  <si>
    <t>Кечин</t>
  </si>
  <si>
    <t>Федоринина</t>
  </si>
  <si>
    <t xml:space="preserve">11
(класс)
</t>
  </si>
  <si>
    <t>поощрение</t>
  </si>
  <si>
    <t xml:space="preserve"> 34 чел.
(общее число участников муниципального  этапа по общеобразовательному предмету)
</t>
  </si>
  <si>
    <t xml:space="preserve">34 чел.
(общее число участников муниципального  этапа по общеобразовательному предмету)
</t>
  </si>
  <si>
    <t>инициалы</t>
  </si>
  <si>
    <t>П</t>
  </si>
  <si>
    <t>А</t>
  </si>
  <si>
    <t>В</t>
  </si>
  <si>
    <t>К</t>
  </si>
  <si>
    <t>О</t>
  </si>
  <si>
    <t>Е</t>
  </si>
  <si>
    <t>Д</t>
  </si>
  <si>
    <t>М</t>
  </si>
  <si>
    <t>Т</t>
  </si>
  <si>
    <t>Р</t>
  </si>
  <si>
    <t>С</t>
  </si>
  <si>
    <t>Э</t>
  </si>
  <si>
    <t>Ю</t>
  </si>
  <si>
    <t>Л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</si>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</sst>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0" fontId="0" fillId="2" borderId="3" xfId="1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10" fontId="0" fillId="2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74" t="s">
        <v>29</v>
      </c>
      <c r="J1" s="74"/>
      <c r="K1" s="74"/>
      <c r="L1" s="74"/>
      <c r="M1" s="74"/>
      <c r="N1" s="74"/>
      <c r="O1" s="74"/>
      <c r="P1" s="74"/>
      <c r="Q1" s="7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75" t="s">
        <v>22</v>
      </c>
      <c r="P2" s="75"/>
      <c r="Q2" s="7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77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77" t="s">
        <v>21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71" t="s">
        <v>25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72" t="s">
        <v>26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73" t="s">
        <v>10</v>
      </c>
      <c r="B19" s="73"/>
      <c r="C19" s="73"/>
      <c r="D19" s="73"/>
      <c r="E19" s="73"/>
      <c r="F19" s="73"/>
      <c r="G19" s="7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74" t="s">
        <v>29</v>
      </c>
      <c r="J1" s="74"/>
      <c r="K1" s="74"/>
      <c r="L1" s="74"/>
      <c r="M1" s="74"/>
      <c r="N1" s="74"/>
      <c r="O1" s="74"/>
      <c r="P1" s="74"/>
      <c r="Q1" s="74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4"/>
      <c r="J2" s="24"/>
      <c r="K2" s="24"/>
      <c r="L2" s="24"/>
      <c r="M2" s="24"/>
      <c r="N2" s="24"/>
      <c r="O2" s="75" t="s">
        <v>22</v>
      </c>
      <c r="P2" s="75"/>
      <c r="Q2" s="7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77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77" t="s">
        <v>21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3" customFormat="1" ht="53.25" customHeight="1" x14ac:dyDescent="0.3">
      <c r="A8" s="71" t="s">
        <v>25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72" t="s">
        <v>27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7" t="e">
        <f>(N11/O11)</f>
        <v>#DIV/0!</v>
      </c>
      <c r="Q11" s="18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7" t="e">
        <f t="shared" ref="P12:P16" si="1">(N12/O12)</f>
        <v>#DIV/0!</v>
      </c>
      <c r="Q12" s="18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7" t="e">
        <f t="shared" si="1"/>
        <v>#DIV/0!</v>
      </c>
      <c r="Q13" s="18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7" t="e">
        <f t="shared" si="1"/>
        <v>#DIV/0!</v>
      </c>
      <c r="Q14" s="18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7" t="e">
        <f t="shared" si="1"/>
        <v>#DIV/0!</v>
      </c>
      <c r="Q15" s="18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7" t="e">
        <f t="shared" si="1"/>
        <v>#DIV/0!</v>
      </c>
      <c r="Q16" s="18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19"/>
      <c r="Q17" s="20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73" t="s">
        <v>10</v>
      </c>
      <c r="B19" s="73"/>
      <c r="C19" s="73"/>
      <c r="D19" s="73"/>
      <c r="E19" s="73"/>
      <c r="F19" s="73"/>
      <c r="G19" s="73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7"/>
  <sheetViews>
    <sheetView topLeftCell="A7" zoomScale="65" zoomScaleNormal="65" workbookViewId="0">
      <selection activeCell="B11" sqref="B11:C27"/>
    </sheetView>
  </sheetViews>
  <sheetFormatPr defaultRowHeight="14.4" x14ac:dyDescent="0.3"/>
  <cols>
    <col min="2" max="2" width="21.109375" customWidth="1"/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 x14ac:dyDescent="0.35">
      <c r="J1" s="74" t="s">
        <v>29</v>
      </c>
      <c r="K1" s="74"/>
      <c r="L1" s="74"/>
      <c r="M1" s="74"/>
      <c r="N1" s="74"/>
      <c r="O1" s="74"/>
      <c r="P1" s="74"/>
      <c r="Q1" s="74"/>
      <c r="R1" s="7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4"/>
      <c r="K2" s="24"/>
      <c r="L2" s="24"/>
      <c r="M2" s="24"/>
      <c r="N2" s="24"/>
      <c r="O2" s="24"/>
      <c r="P2" s="75" t="s">
        <v>22</v>
      </c>
      <c r="Q2" s="75"/>
      <c r="R2" s="7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A5" s="77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A7" s="77" t="s">
        <v>32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3" customFormat="1" ht="53.25" customHeight="1" x14ac:dyDescent="0.3">
      <c r="A8" s="71" t="s">
        <v>25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53.25" customHeight="1" x14ac:dyDescent="0.3">
      <c r="A9" s="72" t="s">
        <v>24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3" t="s">
        <v>13</v>
      </c>
      <c r="L10" s="13" t="s">
        <v>9</v>
      </c>
      <c r="M10" s="13" t="s">
        <v>12</v>
      </c>
      <c r="N10" s="13" t="s">
        <v>14</v>
      </c>
      <c r="O10" s="13" t="s">
        <v>17</v>
      </c>
      <c r="P10" s="13" t="s">
        <v>15</v>
      </c>
      <c r="Q10" s="13" t="s">
        <v>11</v>
      </c>
      <c r="R10" s="13" t="s">
        <v>16</v>
      </c>
    </row>
    <row r="11" spans="1:129" s="5" customFormat="1" ht="22.5" customHeight="1" x14ac:dyDescent="0.3">
      <c r="A11" s="3">
        <v>1</v>
      </c>
      <c r="B11" s="37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4"/>
      <c r="Q11" s="17" t="e">
        <f>(O11/P11)</f>
        <v>#DIV/0!</v>
      </c>
      <c r="R11" s="18" t="e">
        <f t="shared" ref="R11:R16" si="0">RANK(Q11,$Q$11:$Q$17)</f>
        <v>#DIV/0!</v>
      </c>
    </row>
    <row r="12" spans="1:129" s="5" customFormat="1" ht="26.25" customHeight="1" x14ac:dyDescent="0.3">
      <c r="A12" s="3">
        <v>2</v>
      </c>
      <c r="B12" s="37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4"/>
      <c r="Q12" s="17" t="e">
        <f t="shared" ref="Q12:Q16" si="1">(O12/P12)</f>
        <v>#DIV/0!</v>
      </c>
      <c r="R12" s="18" t="e">
        <f t="shared" si="0"/>
        <v>#DIV/0!</v>
      </c>
    </row>
    <row r="13" spans="1:129" s="5" customFormat="1" ht="26.25" customHeight="1" x14ac:dyDescent="0.3">
      <c r="A13" s="3">
        <v>3</v>
      </c>
      <c r="B13" s="37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4"/>
      <c r="Q13" s="17" t="e">
        <f t="shared" si="1"/>
        <v>#DIV/0!</v>
      </c>
      <c r="R13" s="18" t="e">
        <f t="shared" si="0"/>
        <v>#DIV/0!</v>
      </c>
    </row>
    <row r="14" spans="1:129" s="5" customFormat="1" ht="24.75" customHeight="1" x14ac:dyDescent="0.3">
      <c r="A14" s="3">
        <v>4</v>
      </c>
      <c r="B14" s="37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4"/>
      <c r="Q14" s="17" t="e">
        <f t="shared" si="1"/>
        <v>#DIV/0!</v>
      </c>
      <c r="R14" s="18" t="e">
        <f t="shared" si="0"/>
        <v>#DIV/0!</v>
      </c>
    </row>
    <row r="15" spans="1:129" s="5" customFormat="1" ht="21.75" customHeight="1" x14ac:dyDescent="0.3">
      <c r="A15" s="3">
        <v>5</v>
      </c>
      <c r="B15" s="37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4"/>
      <c r="Q15" s="17" t="e">
        <f t="shared" si="1"/>
        <v>#DIV/0!</v>
      </c>
      <c r="R15" s="18" t="e">
        <f t="shared" si="0"/>
        <v>#DIV/0!</v>
      </c>
    </row>
    <row r="16" spans="1:129" s="5" customFormat="1" ht="27.75" customHeight="1" x14ac:dyDescent="0.3">
      <c r="A16" s="26">
        <v>6</v>
      </c>
      <c r="B16" s="37"/>
      <c r="C16" s="26"/>
      <c r="D16" s="26"/>
      <c r="E16" s="26"/>
      <c r="F16" s="26"/>
      <c r="G16" s="27"/>
      <c r="H16" s="26"/>
      <c r="I16" s="26"/>
      <c r="J16" s="26"/>
      <c r="K16" s="26"/>
      <c r="L16" s="26"/>
      <c r="M16" s="26"/>
      <c r="N16" s="26"/>
      <c r="O16" s="26"/>
      <c r="P16" s="28"/>
      <c r="Q16" s="29" t="e">
        <f t="shared" si="1"/>
        <v>#DIV/0!</v>
      </c>
      <c r="R16" s="30" t="e">
        <f t="shared" si="0"/>
        <v>#DIV/0!</v>
      </c>
    </row>
    <row r="17" spans="1:31" s="5" customFormat="1" ht="27.75" customHeight="1" x14ac:dyDescent="0.3">
      <c r="A17" s="3">
        <v>7</v>
      </c>
      <c r="B17" s="37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14"/>
      <c r="Q17" s="31"/>
      <c r="R17" s="32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5" customFormat="1" ht="21" x14ac:dyDescent="0.3">
      <c r="A18" s="3">
        <v>8</v>
      </c>
      <c r="B18" s="37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14"/>
      <c r="Q18" s="33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x14ac:dyDescent="0.3">
      <c r="A19" s="3">
        <v>9</v>
      </c>
      <c r="B19" s="3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1" x14ac:dyDescent="0.3">
      <c r="A20" s="3">
        <v>10</v>
      </c>
      <c r="B20" s="3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1" x14ac:dyDescent="0.3">
      <c r="A21" s="3">
        <v>11</v>
      </c>
      <c r="B21" s="3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1" x14ac:dyDescent="0.3">
      <c r="A22" s="26">
        <v>12</v>
      </c>
      <c r="B22" s="3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1" x14ac:dyDescent="0.3">
      <c r="A23" s="3">
        <v>13</v>
      </c>
      <c r="B23" s="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1" x14ac:dyDescent="0.3">
      <c r="A24" s="3">
        <v>14</v>
      </c>
      <c r="B24" s="3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1" x14ac:dyDescent="0.3">
      <c r="A25" s="3">
        <v>15</v>
      </c>
      <c r="B25" s="3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1" x14ac:dyDescent="0.3">
      <c r="A26" s="3">
        <v>16</v>
      </c>
      <c r="B26" s="3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1" x14ac:dyDescent="0.3">
      <c r="A27" s="6"/>
      <c r="B27" s="3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</sheetData>
  <mergeCells count="8">
    <mergeCell ref="A8:R8"/>
    <mergeCell ref="A9:R9"/>
    <mergeCell ref="J1:R1"/>
    <mergeCell ref="P2:R2"/>
    <mergeCell ref="A3:R3"/>
    <mergeCell ref="A5:R5"/>
    <mergeCell ref="A6:R6"/>
    <mergeCell ref="A7:R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7"/>
  <sheetViews>
    <sheetView topLeftCell="A8" zoomScale="65" zoomScaleNormal="65" workbookViewId="0">
      <selection activeCell="B11" sqref="B11:B27"/>
    </sheetView>
  </sheetViews>
  <sheetFormatPr defaultRowHeight="14.4" x14ac:dyDescent="0.3"/>
  <cols>
    <col min="2" max="2" width="20.88671875" customWidth="1"/>
    <col min="3" max="3" width="18.44140625" customWidth="1"/>
    <col min="4" max="4" width="12.44140625" customWidth="1"/>
    <col min="5" max="5" width="17.109375" customWidth="1"/>
    <col min="7" max="7" width="12.88671875" customWidth="1"/>
    <col min="8" max="8" width="14.33203125" customWidth="1"/>
    <col min="9" max="9" width="25" customWidth="1"/>
    <col min="10" max="10" width="23.6640625" customWidth="1"/>
    <col min="11" max="11" width="21.33203125" customWidth="1"/>
    <col min="12" max="12" width="13" customWidth="1"/>
    <col min="13" max="13" width="22.33203125" customWidth="1"/>
    <col min="14" max="14" width="17.88671875" customWidth="1"/>
    <col min="15" max="15" width="13.109375" customWidth="1"/>
    <col min="16" max="16" width="20.33203125" customWidth="1"/>
    <col min="17" max="17" width="14.44140625" customWidth="1"/>
    <col min="18" max="18" width="12.88671875" customWidth="1"/>
  </cols>
  <sheetData>
    <row r="1" spans="1:129" ht="81.75" customHeight="1" x14ac:dyDescent="0.35">
      <c r="J1" s="74" t="s">
        <v>29</v>
      </c>
      <c r="K1" s="74"/>
      <c r="L1" s="74"/>
      <c r="M1" s="74"/>
      <c r="N1" s="74"/>
      <c r="O1" s="74"/>
      <c r="P1" s="74"/>
      <c r="Q1" s="74"/>
      <c r="R1" s="7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1"/>
      <c r="K2" s="21"/>
      <c r="L2" s="21"/>
      <c r="M2" s="21"/>
      <c r="N2" s="21"/>
      <c r="O2" s="21"/>
      <c r="P2" s="75" t="s">
        <v>22</v>
      </c>
      <c r="Q2" s="75"/>
      <c r="R2" s="7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A5" s="77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A7" s="77" t="s">
        <v>32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s="23" customFormat="1" ht="53.25" customHeight="1" x14ac:dyDescent="0.3">
      <c r="A8" s="71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ht="53.25" customHeight="1" x14ac:dyDescent="0.3">
      <c r="A9" s="72" t="s">
        <v>24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78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3" t="s">
        <v>13</v>
      </c>
      <c r="L10" s="13" t="s">
        <v>9</v>
      </c>
      <c r="M10" s="13" t="s">
        <v>12</v>
      </c>
      <c r="N10" s="13" t="s">
        <v>14</v>
      </c>
      <c r="O10" s="13" t="s">
        <v>17</v>
      </c>
      <c r="P10" s="13" t="s">
        <v>15</v>
      </c>
      <c r="Q10" s="13" t="s">
        <v>11</v>
      </c>
      <c r="R10" s="13" t="s">
        <v>16</v>
      </c>
    </row>
    <row r="11" spans="1:129" s="5" customFormat="1" ht="22.5" customHeight="1" x14ac:dyDescent="0.3">
      <c r="A11" s="3">
        <v>1</v>
      </c>
      <c r="B11" s="25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4"/>
      <c r="Q11" s="17" t="e">
        <f>(O11/P11)</f>
        <v>#DIV/0!</v>
      </c>
      <c r="R11" s="18" t="e">
        <f t="shared" ref="R11:R16" si="0">RANK(Q11,$Q$11:$Q$17)</f>
        <v>#DIV/0!</v>
      </c>
    </row>
    <row r="12" spans="1:129" s="5" customFormat="1" ht="26.25" customHeight="1" x14ac:dyDescent="0.3">
      <c r="A12" s="3">
        <v>2</v>
      </c>
      <c r="B12" s="25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4"/>
      <c r="Q12" s="17" t="e">
        <f t="shared" ref="Q12:Q16" si="1">(O12/P12)</f>
        <v>#DIV/0!</v>
      </c>
      <c r="R12" s="18" t="e">
        <f t="shared" si="0"/>
        <v>#DIV/0!</v>
      </c>
    </row>
    <row r="13" spans="1:129" s="5" customFormat="1" ht="26.25" customHeight="1" x14ac:dyDescent="0.3">
      <c r="A13" s="3">
        <v>3</v>
      </c>
      <c r="B13" s="25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4"/>
      <c r="Q13" s="17" t="e">
        <f t="shared" si="1"/>
        <v>#DIV/0!</v>
      </c>
      <c r="R13" s="18" t="e">
        <f t="shared" si="0"/>
        <v>#DIV/0!</v>
      </c>
    </row>
    <row r="14" spans="1:129" s="5" customFormat="1" ht="24.75" customHeight="1" x14ac:dyDescent="0.3">
      <c r="A14" s="3">
        <v>4</v>
      </c>
      <c r="B14" s="25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4"/>
      <c r="Q14" s="17" t="e">
        <f t="shared" si="1"/>
        <v>#DIV/0!</v>
      </c>
      <c r="R14" s="18" t="e">
        <f t="shared" si="0"/>
        <v>#DIV/0!</v>
      </c>
    </row>
    <row r="15" spans="1:129" s="5" customFormat="1" ht="21.75" customHeight="1" x14ac:dyDescent="0.3">
      <c r="A15" s="3">
        <v>5</v>
      </c>
      <c r="B15" s="25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4"/>
      <c r="Q15" s="17" t="e">
        <f t="shared" si="1"/>
        <v>#DIV/0!</v>
      </c>
      <c r="R15" s="18" t="e">
        <f t="shared" si="0"/>
        <v>#DIV/0!</v>
      </c>
    </row>
    <row r="16" spans="1:129" s="5" customFormat="1" ht="27.75" customHeight="1" x14ac:dyDescent="0.3">
      <c r="A16" s="3">
        <v>6</v>
      </c>
      <c r="B16" s="25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4"/>
      <c r="Q16" s="17" t="e">
        <f t="shared" si="1"/>
        <v>#DIV/0!</v>
      </c>
      <c r="R16" s="18" t="e">
        <f t="shared" si="0"/>
        <v>#DIV/0!</v>
      </c>
    </row>
    <row r="17" spans="1:18" s="5" customFormat="1" ht="27.75" customHeight="1" x14ac:dyDescent="0.3">
      <c r="A17" s="3">
        <v>7</v>
      </c>
      <c r="B17" s="25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  <c r="N17" s="3"/>
      <c r="O17" s="3"/>
      <c r="P17" s="14"/>
      <c r="Q17" s="31"/>
      <c r="R17" s="32"/>
    </row>
    <row r="18" spans="1:18" s="5" customFormat="1" ht="25.2" x14ac:dyDescent="0.3">
      <c r="A18" s="3">
        <v>8</v>
      </c>
      <c r="B18" s="25"/>
      <c r="C18" s="3"/>
      <c r="D18" s="3"/>
      <c r="E18" s="3"/>
      <c r="F18" s="3"/>
      <c r="G18" s="4"/>
      <c r="H18" s="3"/>
      <c r="I18" s="3"/>
      <c r="J18" s="3"/>
      <c r="K18" s="3"/>
      <c r="L18" s="3"/>
      <c r="M18" s="3"/>
      <c r="N18" s="3"/>
      <c r="O18" s="3"/>
      <c r="P18" s="14"/>
      <c r="Q18" s="33"/>
      <c r="R18" s="6"/>
    </row>
    <row r="19" spans="1:18" ht="25.2" x14ac:dyDescent="0.3">
      <c r="A19" s="3">
        <v>9</v>
      </c>
      <c r="B19" s="2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5.2" x14ac:dyDescent="0.3">
      <c r="A20" s="3">
        <v>10</v>
      </c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5.2" x14ac:dyDescent="0.3">
      <c r="A21" s="3">
        <v>11</v>
      </c>
      <c r="B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5.2" x14ac:dyDescent="0.3">
      <c r="A22" s="3">
        <v>12</v>
      </c>
      <c r="B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5.2" x14ac:dyDescent="0.3">
      <c r="A23" s="3">
        <v>13</v>
      </c>
      <c r="B23" s="2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5.2" x14ac:dyDescent="0.3">
      <c r="A24" s="3">
        <v>14</v>
      </c>
      <c r="B24" s="2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5.2" x14ac:dyDescent="0.3">
      <c r="A25" s="3">
        <v>15</v>
      </c>
      <c r="B25" s="2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5.2" x14ac:dyDescent="0.3">
      <c r="A26" s="3">
        <v>16</v>
      </c>
      <c r="B26" s="2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25.2" x14ac:dyDescent="0.3">
      <c r="A27" s="3">
        <v>17</v>
      </c>
      <c r="B27" s="2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</sheetData>
  <mergeCells count="8">
    <mergeCell ref="A7:R7"/>
    <mergeCell ref="A8:R8"/>
    <mergeCell ref="A9:R9"/>
    <mergeCell ref="J1:R1"/>
    <mergeCell ref="P2:R2"/>
    <mergeCell ref="A3:R3"/>
    <mergeCell ref="A5:R5"/>
    <mergeCell ref="A6:R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6"/>
  <sheetViews>
    <sheetView tabSelected="1" topLeftCell="A9" zoomScale="65" zoomScaleNormal="65" workbookViewId="0">
      <selection activeCell="F10" sqref="F10"/>
    </sheetView>
  </sheetViews>
  <sheetFormatPr defaultRowHeight="14.4" x14ac:dyDescent="0.3"/>
  <cols>
    <col min="2" max="2" width="25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74" t="s">
        <v>29</v>
      </c>
      <c r="G1" s="74"/>
      <c r="H1" s="74"/>
      <c r="I1" s="74"/>
      <c r="J1" s="74"/>
      <c r="K1" s="74"/>
      <c r="L1" s="74"/>
      <c r="M1" s="74"/>
      <c r="N1" s="7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75" t="s">
        <v>22</v>
      </c>
      <c r="M2" s="75"/>
      <c r="N2" s="7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77" t="s">
        <v>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77" t="s">
        <v>86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77" t="s">
        <v>32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72" t="s">
        <v>87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72" t="s">
        <v>119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31</v>
      </c>
      <c r="C10" s="2" t="s">
        <v>1</v>
      </c>
      <c r="D10" s="78" t="s">
        <v>121</v>
      </c>
      <c r="E10" s="79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39" customHeight="1" x14ac:dyDescent="0.3">
      <c r="A11" s="3">
        <v>1</v>
      </c>
      <c r="B11" s="25" t="s">
        <v>60</v>
      </c>
      <c r="C11" s="3" t="s">
        <v>67</v>
      </c>
      <c r="D11" s="3" t="s">
        <v>122</v>
      </c>
      <c r="E11" s="3" t="s">
        <v>123</v>
      </c>
      <c r="F11" s="38" t="s">
        <v>68</v>
      </c>
      <c r="G11" s="3" t="s">
        <v>69</v>
      </c>
      <c r="H11" s="3">
        <v>9</v>
      </c>
      <c r="I11" s="3">
        <v>9</v>
      </c>
      <c r="J11" s="3" t="s">
        <v>118</v>
      </c>
      <c r="K11" s="3">
        <v>26</v>
      </c>
      <c r="L11" s="14">
        <v>100</v>
      </c>
      <c r="M11" s="17">
        <f>(K11/L11)</f>
        <v>0.26</v>
      </c>
      <c r="N11" s="18">
        <v>1</v>
      </c>
    </row>
    <row r="12" spans="1:125" s="5" customFormat="1" ht="26.25" customHeight="1" x14ac:dyDescent="0.3">
      <c r="A12" s="3">
        <v>2</v>
      </c>
      <c r="B12" s="25" t="s">
        <v>63</v>
      </c>
      <c r="C12" s="3" t="s">
        <v>71</v>
      </c>
      <c r="D12" s="3" t="s">
        <v>124</v>
      </c>
      <c r="E12" s="3" t="s">
        <v>125</v>
      </c>
      <c r="F12" s="38" t="s">
        <v>68</v>
      </c>
      <c r="G12" s="3" t="s">
        <v>69</v>
      </c>
      <c r="H12" s="3">
        <v>9</v>
      </c>
      <c r="I12" s="3">
        <v>9</v>
      </c>
      <c r="J12" s="3" t="s">
        <v>118</v>
      </c>
      <c r="K12" s="3">
        <v>23</v>
      </c>
      <c r="L12" s="14">
        <v>100</v>
      </c>
      <c r="M12" s="41">
        <v>23</v>
      </c>
      <c r="N12" s="6">
        <v>2</v>
      </c>
    </row>
    <row r="13" spans="1:125" s="5" customFormat="1" ht="26.25" customHeight="1" x14ac:dyDescent="0.3">
      <c r="A13" s="3">
        <v>3</v>
      </c>
      <c r="B13" s="25" t="s">
        <v>59</v>
      </c>
      <c r="C13" s="3" t="s">
        <v>80</v>
      </c>
      <c r="D13" s="3" t="s">
        <v>126</v>
      </c>
      <c r="E13" s="3" t="s">
        <v>123</v>
      </c>
      <c r="F13" s="38" t="s">
        <v>76</v>
      </c>
      <c r="G13" s="3" t="s">
        <v>74</v>
      </c>
      <c r="H13" s="3">
        <v>9</v>
      </c>
      <c r="I13" s="3">
        <v>9</v>
      </c>
      <c r="J13" s="3" t="s">
        <v>70</v>
      </c>
      <c r="K13" s="3">
        <v>18</v>
      </c>
      <c r="L13" s="14">
        <v>100</v>
      </c>
      <c r="M13" s="17">
        <f>(K13/L13)</f>
        <v>0.18</v>
      </c>
      <c r="N13" s="18" t="e">
        <f ca="1">РА3НГ(M13,$M$11:$M$17)</f>
        <v>#NAME?</v>
      </c>
    </row>
    <row r="14" spans="1:125" s="5" customFormat="1" ht="24.75" customHeight="1" x14ac:dyDescent="0.3">
      <c r="A14" s="3">
        <v>4</v>
      </c>
      <c r="B14" s="25" t="s">
        <v>64</v>
      </c>
      <c r="C14" s="40" t="s">
        <v>72</v>
      </c>
      <c r="D14" s="40" t="s">
        <v>127</v>
      </c>
      <c r="E14" s="40" t="s">
        <v>122</v>
      </c>
      <c r="F14" s="38" t="s">
        <v>73</v>
      </c>
      <c r="G14" s="40" t="s">
        <v>74</v>
      </c>
      <c r="H14" s="40">
        <v>9</v>
      </c>
      <c r="I14" s="40">
        <v>9</v>
      </c>
      <c r="J14" s="40" t="s">
        <v>70</v>
      </c>
      <c r="K14" s="40">
        <v>16</v>
      </c>
      <c r="L14" s="40">
        <v>100</v>
      </c>
      <c r="M14" s="40">
        <v>16</v>
      </c>
      <c r="N14" s="6">
        <v>4</v>
      </c>
    </row>
    <row r="15" spans="1:125" s="5" customFormat="1" ht="21.75" customHeight="1" x14ac:dyDescent="0.3">
      <c r="A15" s="3">
        <v>5</v>
      </c>
      <c r="B15" s="25" t="s">
        <v>61</v>
      </c>
      <c r="C15" s="3" t="s">
        <v>79</v>
      </c>
      <c r="D15" s="3" t="s">
        <v>124</v>
      </c>
      <c r="E15" s="3" t="s">
        <v>128</v>
      </c>
      <c r="F15" s="38" t="s">
        <v>68</v>
      </c>
      <c r="G15" s="3" t="s">
        <v>69</v>
      </c>
      <c r="H15" s="3">
        <v>9</v>
      </c>
      <c r="I15" s="3">
        <v>9</v>
      </c>
      <c r="J15" s="3" t="s">
        <v>70</v>
      </c>
      <c r="K15" s="3">
        <v>15</v>
      </c>
      <c r="L15" s="14">
        <v>100</v>
      </c>
      <c r="M15" s="17">
        <f>(K15/L15)</f>
        <v>0.15</v>
      </c>
      <c r="N15" s="18">
        <v>5</v>
      </c>
    </row>
    <row r="16" spans="1:125" s="5" customFormat="1" ht="27.75" customHeight="1" x14ac:dyDescent="0.3">
      <c r="A16" s="3">
        <v>6</v>
      </c>
      <c r="B16" s="25" t="s">
        <v>65</v>
      </c>
      <c r="C16" s="40" t="s">
        <v>78</v>
      </c>
      <c r="D16" s="40" t="s">
        <v>128</v>
      </c>
      <c r="E16" s="40" t="s">
        <v>123</v>
      </c>
      <c r="F16" s="38" t="s">
        <v>73</v>
      </c>
      <c r="G16" s="40" t="s">
        <v>74</v>
      </c>
      <c r="H16" s="40">
        <v>9</v>
      </c>
      <c r="I16" s="40">
        <v>9</v>
      </c>
      <c r="J16" s="40" t="s">
        <v>70</v>
      </c>
      <c r="K16" s="40">
        <v>15</v>
      </c>
      <c r="L16" s="40">
        <v>100</v>
      </c>
      <c r="M16" s="40">
        <v>15</v>
      </c>
      <c r="N16" s="6">
        <v>5</v>
      </c>
    </row>
    <row r="17" spans="1:14" s="5" customFormat="1" ht="27.75" customHeight="1" x14ac:dyDescent="0.3">
      <c r="A17" s="3">
        <v>7</v>
      </c>
      <c r="B17" s="25" t="s">
        <v>66</v>
      </c>
      <c r="C17" s="40" t="s">
        <v>82</v>
      </c>
      <c r="D17" s="40" t="s">
        <v>129</v>
      </c>
      <c r="E17" s="40" t="s">
        <v>123</v>
      </c>
      <c r="F17" s="39" t="s">
        <v>83</v>
      </c>
      <c r="G17" s="40" t="s">
        <v>84</v>
      </c>
      <c r="H17" s="40">
        <v>9</v>
      </c>
      <c r="I17" s="40">
        <v>9</v>
      </c>
      <c r="J17" s="40" t="s">
        <v>70</v>
      </c>
      <c r="K17" s="40">
        <v>15</v>
      </c>
      <c r="L17" s="40">
        <v>100</v>
      </c>
      <c r="M17" s="40">
        <v>15</v>
      </c>
      <c r="N17" s="6">
        <v>5</v>
      </c>
    </row>
    <row r="18" spans="1:14" s="5" customFormat="1" ht="30.6" customHeight="1" x14ac:dyDescent="0.3">
      <c r="A18" s="3">
        <v>8</v>
      </c>
      <c r="B18" s="25" t="s">
        <v>58</v>
      </c>
      <c r="C18" s="3" t="s">
        <v>75</v>
      </c>
      <c r="D18" s="3" t="s">
        <v>124</v>
      </c>
      <c r="E18" s="3" t="s">
        <v>123</v>
      </c>
      <c r="F18" s="38" t="s">
        <v>76</v>
      </c>
      <c r="G18" s="3" t="s">
        <v>74</v>
      </c>
      <c r="H18" s="3">
        <v>9</v>
      </c>
      <c r="I18" s="3">
        <v>9</v>
      </c>
      <c r="J18" s="3" t="s">
        <v>77</v>
      </c>
      <c r="K18" s="3">
        <v>12</v>
      </c>
      <c r="L18" s="14">
        <v>100</v>
      </c>
      <c r="M18" s="17">
        <f>(K18/L18)</f>
        <v>0.12</v>
      </c>
      <c r="N18" s="18">
        <v>6</v>
      </c>
    </row>
    <row r="19" spans="1:14" ht="40.950000000000003" customHeight="1" x14ac:dyDescent="0.3">
      <c r="A19" s="3">
        <v>9</v>
      </c>
      <c r="B19" s="25" t="s">
        <v>62</v>
      </c>
      <c r="C19" s="3" t="s">
        <v>81</v>
      </c>
      <c r="D19" s="3" t="s">
        <v>127</v>
      </c>
      <c r="E19" s="3" t="s">
        <v>127</v>
      </c>
      <c r="F19" s="38" t="s">
        <v>68</v>
      </c>
      <c r="G19" s="3" t="s">
        <v>69</v>
      </c>
      <c r="H19" s="3">
        <v>9</v>
      </c>
      <c r="I19" s="3">
        <v>9</v>
      </c>
      <c r="J19" s="3" t="s">
        <v>70</v>
      </c>
      <c r="K19" s="3">
        <v>12</v>
      </c>
      <c r="L19" s="14">
        <v>100</v>
      </c>
      <c r="M19" s="17">
        <f>(K19/L19)</f>
        <v>0.12</v>
      </c>
      <c r="N19" s="18">
        <v>6</v>
      </c>
    </row>
    <row r="20" spans="1:14" ht="64.2" customHeight="1" x14ac:dyDescent="0.3">
      <c r="A20" s="3"/>
      <c r="B20" s="25"/>
      <c r="C20" s="3"/>
      <c r="D20" s="3"/>
      <c r="E20" s="3"/>
      <c r="F20" s="3"/>
      <c r="G20" s="3"/>
      <c r="H20" s="3"/>
      <c r="I20" s="3"/>
      <c r="J20" s="3"/>
      <c r="K20" s="3"/>
      <c r="L20" s="14"/>
      <c r="M20" s="17"/>
      <c r="N20" s="18"/>
    </row>
    <row r="21" spans="1:14" ht="25.2" x14ac:dyDescent="0.3">
      <c r="A21" s="3"/>
      <c r="B21" s="25"/>
      <c r="C21" s="3"/>
      <c r="D21" s="3"/>
      <c r="E21" s="3"/>
      <c r="F21" s="3"/>
      <c r="G21" s="3"/>
      <c r="H21" s="3"/>
      <c r="I21" s="3"/>
      <c r="J21" s="3"/>
      <c r="K21" s="3"/>
      <c r="L21" s="14"/>
      <c r="M21" s="31"/>
      <c r="N21" s="32"/>
    </row>
    <row r="22" spans="1:14" ht="21" x14ac:dyDescent="0.3">
      <c r="B22" s="37"/>
    </row>
    <row r="23" spans="1:14" ht="21" x14ac:dyDescent="0.3">
      <c r="B23" s="37"/>
    </row>
    <row r="24" spans="1:14" ht="21" x14ac:dyDescent="0.3">
      <c r="B24" s="37"/>
    </row>
    <row r="25" spans="1:14" ht="21" x14ac:dyDescent="0.3">
      <c r="B25" s="37"/>
    </row>
    <row r="26" spans="1:14" ht="21" x14ac:dyDescent="0.3">
      <c r="B26" s="37"/>
    </row>
  </sheetData>
  <autoFilter ref="A10:N10">
    <sortState ref="A11:R21">
      <sortCondition descending="1" ref="K10"/>
    </sortState>
  </autoFilter>
  <sortState ref="A9:N12">
    <sortCondition descending="1" ref="I9:I12"/>
  </sortState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6"/>
  <sheetViews>
    <sheetView topLeftCell="A2" zoomScale="70" zoomScaleNormal="70" workbookViewId="0">
      <selection activeCell="F10" sqref="F10:I26"/>
    </sheetView>
  </sheetViews>
  <sheetFormatPr defaultRowHeight="14.4" x14ac:dyDescent="0.3"/>
  <cols>
    <col min="2" max="2" width="2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74" t="s">
        <v>29</v>
      </c>
      <c r="G1" s="74"/>
      <c r="H1" s="74"/>
      <c r="I1" s="74"/>
      <c r="J1" s="74"/>
      <c r="K1" s="74"/>
      <c r="L1" s="74"/>
      <c r="M1" s="74"/>
      <c r="N1" s="7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1"/>
      <c r="G2" s="21"/>
      <c r="H2" s="21"/>
      <c r="I2" s="21"/>
      <c r="J2" s="21"/>
      <c r="K2" s="21"/>
      <c r="L2" s="75" t="s">
        <v>22</v>
      </c>
      <c r="M2" s="75"/>
      <c r="N2" s="7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B5" s="77" t="s">
        <v>107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B6" s="77" t="s">
        <v>86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B7" s="77" t="s">
        <v>32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B8" s="72" t="s">
        <v>108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B9" s="72" t="s">
        <v>120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">
      <c r="A10" s="2" t="s">
        <v>0</v>
      </c>
      <c r="B10" s="2" t="s">
        <v>31</v>
      </c>
      <c r="C10" s="2" t="s">
        <v>1</v>
      </c>
      <c r="D10" s="78" t="s">
        <v>121</v>
      </c>
      <c r="E10" s="79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2" t="s">
        <v>16</v>
      </c>
    </row>
    <row r="11" spans="1:125" ht="34.200000000000003" customHeight="1" x14ac:dyDescent="0.3">
      <c r="A11" s="3">
        <v>1</v>
      </c>
      <c r="B11" s="36" t="s">
        <v>42</v>
      </c>
      <c r="C11" s="3" t="s">
        <v>92</v>
      </c>
      <c r="D11" s="3" t="s">
        <v>130</v>
      </c>
      <c r="E11" s="3" t="s">
        <v>129</v>
      </c>
      <c r="F11" s="38" t="s">
        <v>93</v>
      </c>
      <c r="G11" s="3" t="s">
        <v>69</v>
      </c>
      <c r="H11" s="3">
        <v>10</v>
      </c>
      <c r="I11" s="3">
        <v>10</v>
      </c>
      <c r="J11" s="3" t="s">
        <v>94</v>
      </c>
      <c r="K11" s="3">
        <v>39</v>
      </c>
      <c r="L11" s="14">
        <v>100</v>
      </c>
      <c r="M11" s="43">
        <f>(K11/L11)</f>
        <v>0.39</v>
      </c>
      <c r="N11" s="18">
        <v>1</v>
      </c>
    </row>
    <row r="12" spans="1:125" ht="24" customHeight="1" x14ac:dyDescent="0.3">
      <c r="A12" s="3">
        <v>2</v>
      </c>
      <c r="B12" s="36" t="s">
        <v>44</v>
      </c>
      <c r="C12" s="3" t="s">
        <v>95</v>
      </c>
      <c r="D12" s="3" t="s">
        <v>125</v>
      </c>
      <c r="E12" s="3" t="s">
        <v>128</v>
      </c>
      <c r="F12" s="38" t="s">
        <v>93</v>
      </c>
      <c r="G12" s="3" t="s">
        <v>69</v>
      </c>
      <c r="H12" s="3">
        <v>10</v>
      </c>
      <c r="I12" s="3">
        <v>10</v>
      </c>
      <c r="J12" s="3" t="s">
        <v>118</v>
      </c>
      <c r="K12" s="3">
        <v>33</v>
      </c>
      <c r="L12" s="14">
        <v>100</v>
      </c>
      <c r="M12" s="43">
        <f>(K12/L12)</f>
        <v>0.33</v>
      </c>
      <c r="N12" s="18">
        <v>2</v>
      </c>
    </row>
    <row r="13" spans="1:125" ht="24.75" customHeight="1" x14ac:dyDescent="0.3">
      <c r="A13" s="3">
        <v>3</v>
      </c>
      <c r="B13" s="36" t="s">
        <v>57</v>
      </c>
      <c r="C13" s="6" t="s">
        <v>96</v>
      </c>
      <c r="D13" s="40" t="s">
        <v>131</v>
      </c>
      <c r="E13" s="40" t="s">
        <v>128</v>
      </c>
      <c r="F13" s="39" t="s">
        <v>83</v>
      </c>
      <c r="G13" s="51" t="s">
        <v>84</v>
      </c>
      <c r="H13" s="40">
        <v>10</v>
      </c>
      <c r="I13" s="44">
        <v>10</v>
      </c>
      <c r="J13" s="46" t="s">
        <v>118</v>
      </c>
      <c r="K13" s="40">
        <v>29</v>
      </c>
      <c r="L13" s="6">
        <v>100</v>
      </c>
      <c r="M13" s="42">
        <v>29</v>
      </c>
      <c r="N13" s="6">
        <v>3</v>
      </c>
    </row>
    <row r="14" spans="1:125" ht="22.5" customHeight="1" x14ac:dyDescent="0.3">
      <c r="A14" s="3">
        <v>4</v>
      </c>
      <c r="B14" s="36" t="s">
        <v>43</v>
      </c>
      <c r="C14" s="3" t="s">
        <v>105</v>
      </c>
      <c r="D14" s="3" t="s">
        <v>128</v>
      </c>
      <c r="E14" s="3" t="s">
        <v>128</v>
      </c>
      <c r="F14" s="38" t="s">
        <v>93</v>
      </c>
      <c r="G14" s="3" t="s">
        <v>69</v>
      </c>
      <c r="H14" s="3">
        <v>10</v>
      </c>
      <c r="I14" s="3">
        <v>10</v>
      </c>
      <c r="J14" s="3" t="s">
        <v>118</v>
      </c>
      <c r="K14" s="3">
        <v>27</v>
      </c>
      <c r="L14" s="14">
        <v>100</v>
      </c>
      <c r="M14" s="43">
        <v>0.27</v>
      </c>
      <c r="N14" s="18">
        <v>4</v>
      </c>
    </row>
    <row r="15" spans="1:125" ht="22.5" customHeight="1" x14ac:dyDescent="0.3">
      <c r="A15" s="3">
        <v>5</v>
      </c>
      <c r="B15" s="36" t="s">
        <v>56</v>
      </c>
      <c r="C15" s="6" t="s">
        <v>104</v>
      </c>
      <c r="D15" s="40" t="s">
        <v>124</v>
      </c>
      <c r="E15" s="40" t="s">
        <v>123</v>
      </c>
      <c r="F15" s="39" t="s">
        <v>103</v>
      </c>
      <c r="G15" s="51" t="s">
        <v>84</v>
      </c>
      <c r="H15" s="40">
        <v>10</v>
      </c>
      <c r="I15" s="44">
        <v>10</v>
      </c>
      <c r="J15" s="46" t="s">
        <v>118</v>
      </c>
      <c r="K15" s="40">
        <v>24</v>
      </c>
      <c r="L15" s="6">
        <v>100</v>
      </c>
      <c r="M15" s="42">
        <v>24</v>
      </c>
      <c r="N15" s="6">
        <v>5</v>
      </c>
    </row>
    <row r="16" spans="1:125" ht="21" customHeight="1" x14ac:dyDescent="0.3">
      <c r="A16" s="26">
        <v>6</v>
      </c>
      <c r="B16" s="36" t="s">
        <v>53</v>
      </c>
      <c r="C16" s="48" t="s">
        <v>98</v>
      </c>
      <c r="D16" s="49" t="s">
        <v>129</v>
      </c>
      <c r="E16" s="49" t="s">
        <v>132</v>
      </c>
      <c r="F16" s="38" t="s">
        <v>73</v>
      </c>
      <c r="G16" s="52" t="s">
        <v>84</v>
      </c>
      <c r="H16" s="49">
        <v>10</v>
      </c>
      <c r="I16" s="50">
        <v>10</v>
      </c>
      <c r="J16" s="53" t="s">
        <v>70</v>
      </c>
      <c r="K16" s="49">
        <v>20</v>
      </c>
      <c r="L16" s="48">
        <v>100</v>
      </c>
      <c r="M16" s="54">
        <v>20</v>
      </c>
      <c r="N16" s="48">
        <v>6</v>
      </c>
    </row>
    <row r="17" spans="1:15" ht="21" customHeight="1" x14ac:dyDescent="0.3">
      <c r="A17" s="3">
        <v>7</v>
      </c>
      <c r="B17" s="36" t="s">
        <v>49</v>
      </c>
      <c r="C17" s="6" t="s">
        <v>91</v>
      </c>
      <c r="D17" s="40" t="s">
        <v>131</v>
      </c>
      <c r="E17" s="40" t="s">
        <v>123</v>
      </c>
      <c r="F17" s="38" t="s">
        <v>76</v>
      </c>
      <c r="G17" s="51" t="s">
        <v>84</v>
      </c>
      <c r="H17" s="40">
        <v>10</v>
      </c>
      <c r="I17" s="44">
        <v>10</v>
      </c>
      <c r="J17" s="46" t="s">
        <v>70</v>
      </c>
      <c r="K17" s="40">
        <v>18</v>
      </c>
      <c r="L17" s="6">
        <v>100</v>
      </c>
      <c r="M17" s="42">
        <v>18</v>
      </c>
      <c r="N17" s="6">
        <v>7</v>
      </c>
      <c r="O17" s="6"/>
    </row>
    <row r="18" spans="1:15" ht="82.8" x14ac:dyDescent="0.3">
      <c r="A18" s="3">
        <v>8</v>
      </c>
      <c r="B18" s="36" t="s">
        <v>51</v>
      </c>
      <c r="C18" s="6" t="s">
        <v>90</v>
      </c>
      <c r="D18" s="40" t="s">
        <v>133</v>
      </c>
      <c r="E18" s="40" t="s">
        <v>127</v>
      </c>
      <c r="F18" s="38" t="s">
        <v>76</v>
      </c>
      <c r="G18" s="51" t="s">
        <v>84</v>
      </c>
      <c r="H18" s="40">
        <v>10</v>
      </c>
      <c r="I18" s="44">
        <v>10</v>
      </c>
      <c r="J18" s="46" t="s">
        <v>70</v>
      </c>
      <c r="K18" s="40">
        <v>18</v>
      </c>
      <c r="L18" s="6">
        <v>100</v>
      </c>
      <c r="M18" s="42">
        <v>18</v>
      </c>
      <c r="N18" s="6">
        <v>7</v>
      </c>
      <c r="O18" s="6"/>
    </row>
    <row r="19" spans="1:15" ht="82.8" x14ac:dyDescent="0.3">
      <c r="A19" s="3">
        <v>9</v>
      </c>
      <c r="B19" s="36" t="s">
        <v>45</v>
      </c>
      <c r="C19" s="3" t="s">
        <v>99</v>
      </c>
      <c r="D19" s="3" t="s">
        <v>134</v>
      </c>
      <c r="E19" s="3" t="s">
        <v>135</v>
      </c>
      <c r="F19" s="38" t="s">
        <v>93</v>
      </c>
      <c r="G19" s="3" t="s">
        <v>69</v>
      </c>
      <c r="H19" s="3">
        <v>10</v>
      </c>
      <c r="I19" s="3">
        <v>10</v>
      </c>
      <c r="J19" s="3" t="s">
        <v>70</v>
      </c>
      <c r="K19" s="3">
        <v>17</v>
      </c>
      <c r="L19" s="14">
        <v>100</v>
      </c>
      <c r="M19" s="43">
        <f>(K19/L19)</f>
        <v>0.17</v>
      </c>
      <c r="N19" s="18">
        <v>9</v>
      </c>
      <c r="O19" s="6"/>
    </row>
    <row r="20" spans="1:15" ht="82.8" x14ac:dyDescent="0.3">
      <c r="A20" s="3">
        <v>10</v>
      </c>
      <c r="B20" s="36" t="s">
        <v>47</v>
      </c>
      <c r="C20" s="6" t="s">
        <v>100</v>
      </c>
      <c r="D20" s="40" t="s">
        <v>122</v>
      </c>
      <c r="E20" s="40" t="s">
        <v>128</v>
      </c>
      <c r="F20" s="38" t="s">
        <v>93</v>
      </c>
      <c r="G20" s="45" t="s">
        <v>69</v>
      </c>
      <c r="H20" s="40">
        <v>10</v>
      </c>
      <c r="I20" s="44">
        <v>10</v>
      </c>
      <c r="J20" s="46" t="s">
        <v>70</v>
      </c>
      <c r="K20" s="40">
        <v>16</v>
      </c>
      <c r="L20" s="6">
        <v>100</v>
      </c>
      <c r="M20" s="42">
        <v>16</v>
      </c>
      <c r="N20" s="6">
        <v>10</v>
      </c>
      <c r="O20" s="6"/>
    </row>
    <row r="21" spans="1:15" ht="96.6" x14ac:dyDescent="0.3">
      <c r="A21" s="3">
        <v>11</v>
      </c>
      <c r="B21" s="36" t="s">
        <v>55</v>
      </c>
      <c r="C21" s="6" t="s">
        <v>102</v>
      </c>
      <c r="D21" s="40" t="s">
        <v>124</v>
      </c>
      <c r="E21" s="40" t="s">
        <v>123</v>
      </c>
      <c r="F21" s="39" t="s">
        <v>103</v>
      </c>
      <c r="G21" s="51" t="s">
        <v>84</v>
      </c>
      <c r="H21" s="40">
        <v>10</v>
      </c>
      <c r="I21" s="44">
        <v>10</v>
      </c>
      <c r="J21" s="46" t="s">
        <v>70</v>
      </c>
      <c r="K21" s="40">
        <v>16</v>
      </c>
      <c r="L21" s="6">
        <v>100</v>
      </c>
      <c r="M21" s="42">
        <v>16</v>
      </c>
      <c r="N21" s="6">
        <v>8</v>
      </c>
      <c r="O21" s="6"/>
    </row>
    <row r="22" spans="1:15" ht="82.8" x14ac:dyDescent="0.3">
      <c r="A22" s="26">
        <v>12</v>
      </c>
      <c r="B22" s="55" t="s">
        <v>52</v>
      </c>
      <c r="C22" s="56" t="s">
        <v>89</v>
      </c>
      <c r="D22" s="56" t="s">
        <v>122</v>
      </c>
      <c r="E22" s="56" t="s">
        <v>133</v>
      </c>
      <c r="F22" s="58" t="s">
        <v>76</v>
      </c>
      <c r="G22" s="59" t="s">
        <v>84</v>
      </c>
      <c r="H22" s="56">
        <v>10</v>
      </c>
      <c r="I22" s="57">
        <v>10</v>
      </c>
      <c r="J22" s="47" t="s">
        <v>70</v>
      </c>
      <c r="K22" s="56">
        <v>14</v>
      </c>
      <c r="L22" s="56">
        <v>100</v>
      </c>
      <c r="M22" s="60">
        <v>14</v>
      </c>
      <c r="N22" s="56">
        <v>11</v>
      </c>
      <c r="O22" s="56"/>
    </row>
    <row r="23" spans="1:15" ht="82.8" x14ac:dyDescent="0.3">
      <c r="A23" s="3">
        <v>13</v>
      </c>
      <c r="B23" s="55" t="s">
        <v>48</v>
      </c>
      <c r="C23" s="56" t="s">
        <v>106</v>
      </c>
      <c r="D23" s="56" t="s">
        <v>128</v>
      </c>
      <c r="E23" s="56" t="s">
        <v>128</v>
      </c>
      <c r="F23" s="58" t="s">
        <v>93</v>
      </c>
      <c r="G23" s="61" t="s">
        <v>69</v>
      </c>
      <c r="H23" s="56">
        <v>10</v>
      </c>
      <c r="I23" s="57">
        <v>10</v>
      </c>
      <c r="J23" s="47" t="s">
        <v>70</v>
      </c>
      <c r="K23" s="56">
        <v>12</v>
      </c>
      <c r="L23" s="56">
        <v>100</v>
      </c>
      <c r="M23" s="60">
        <v>12</v>
      </c>
      <c r="N23" s="56">
        <v>12</v>
      </c>
      <c r="O23" s="56"/>
    </row>
    <row r="24" spans="1:15" ht="82.8" x14ac:dyDescent="0.3">
      <c r="A24" s="3">
        <v>14</v>
      </c>
      <c r="B24" s="55" t="s">
        <v>54</v>
      </c>
      <c r="C24" s="56" t="s">
        <v>97</v>
      </c>
      <c r="D24" s="56" t="s">
        <v>123</v>
      </c>
      <c r="E24" s="56" t="s">
        <v>127</v>
      </c>
      <c r="F24" s="58" t="s">
        <v>73</v>
      </c>
      <c r="G24" s="59" t="s">
        <v>84</v>
      </c>
      <c r="H24" s="56">
        <v>10</v>
      </c>
      <c r="I24" s="57">
        <v>10</v>
      </c>
      <c r="J24" s="47" t="s">
        <v>70</v>
      </c>
      <c r="K24" s="56">
        <v>12</v>
      </c>
      <c r="L24" s="56">
        <v>100</v>
      </c>
      <c r="M24" s="60">
        <v>12</v>
      </c>
      <c r="N24" s="56">
        <v>1213</v>
      </c>
      <c r="O24" s="56"/>
    </row>
    <row r="25" spans="1:15" ht="82.8" x14ac:dyDescent="0.3">
      <c r="A25" s="3">
        <v>15</v>
      </c>
      <c r="B25" s="55" t="s">
        <v>46</v>
      </c>
      <c r="C25" s="56" t="s">
        <v>101</v>
      </c>
      <c r="D25" s="56" t="s">
        <v>127</v>
      </c>
      <c r="E25" s="56" t="s">
        <v>128</v>
      </c>
      <c r="F25" s="58" t="s">
        <v>93</v>
      </c>
      <c r="G25" s="61" t="s">
        <v>69</v>
      </c>
      <c r="H25" s="56">
        <v>10</v>
      </c>
      <c r="I25" s="57">
        <v>10</v>
      </c>
      <c r="J25" s="47" t="s">
        <v>70</v>
      </c>
      <c r="K25" s="56">
        <v>11</v>
      </c>
      <c r="L25" s="56">
        <v>100</v>
      </c>
      <c r="M25" s="60">
        <v>11</v>
      </c>
      <c r="N25" s="56"/>
      <c r="O25" s="56"/>
    </row>
    <row r="26" spans="1:15" ht="82.8" x14ac:dyDescent="0.3">
      <c r="A26" s="3">
        <v>16</v>
      </c>
      <c r="B26" s="55" t="s">
        <v>50</v>
      </c>
      <c r="C26" s="56" t="s">
        <v>88</v>
      </c>
      <c r="D26" s="56" t="s">
        <v>129</v>
      </c>
      <c r="E26" s="56" t="s">
        <v>128</v>
      </c>
      <c r="F26" s="58" t="s">
        <v>76</v>
      </c>
      <c r="G26" s="59" t="s">
        <v>84</v>
      </c>
      <c r="H26" s="56">
        <v>10</v>
      </c>
      <c r="I26" s="57">
        <v>10</v>
      </c>
      <c r="J26" s="47" t="s">
        <v>70</v>
      </c>
      <c r="K26" s="56">
        <v>9</v>
      </c>
      <c r="L26" s="56">
        <v>100</v>
      </c>
      <c r="M26" s="60">
        <v>9</v>
      </c>
      <c r="N26" s="56">
        <v>14</v>
      </c>
      <c r="O26" s="56"/>
    </row>
  </sheetData>
  <autoFilter ref="A10:N10">
    <sortState ref="A11:R30">
      <sortCondition descending="1" ref="K10"/>
    </sortState>
  </autoFilter>
  <sortState ref="B9:N13">
    <sortCondition descending="1" ref="I9:I13"/>
  </sortState>
  <mergeCells count="9">
    <mergeCell ref="D10:E10"/>
    <mergeCell ref="B8:N8"/>
    <mergeCell ref="B9:N9"/>
    <mergeCell ref="F1:N1"/>
    <mergeCell ref="L2:N2"/>
    <mergeCell ref="B3:N3"/>
    <mergeCell ref="B5:N5"/>
    <mergeCell ref="B6:N6"/>
    <mergeCell ref="B7:O7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view="pageBreakPreview" topLeftCell="A2" zoomScale="60" zoomScaleNormal="68" workbookViewId="0">
      <selection activeCell="F10" sqref="F10:I19"/>
    </sheetView>
  </sheetViews>
  <sheetFormatPr defaultRowHeight="14.4" x14ac:dyDescent="0.3"/>
  <cols>
    <col min="2" max="2" width="16.66406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74" t="s">
        <v>28</v>
      </c>
      <c r="G1" s="74"/>
      <c r="H1" s="74"/>
      <c r="I1" s="74"/>
      <c r="J1" s="74"/>
      <c r="K1" s="74"/>
      <c r="L1" s="74"/>
      <c r="M1" s="74"/>
      <c r="N1" s="74"/>
    </row>
    <row r="2" spans="1:125" ht="28.5" customHeight="1" x14ac:dyDescent="0.35">
      <c r="F2" s="21"/>
      <c r="G2" s="21"/>
      <c r="H2" s="21"/>
      <c r="I2" s="21"/>
      <c r="J2" s="21"/>
      <c r="K2" s="21"/>
      <c r="L2" s="75" t="s">
        <v>22</v>
      </c>
      <c r="M2" s="75"/>
      <c r="N2" s="75"/>
    </row>
    <row r="3" spans="1:125" ht="26.25" customHeight="1" x14ac:dyDescent="0.3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77" t="s">
        <v>107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25" ht="35.4" customHeight="1" x14ac:dyDescent="0.3">
      <c r="B6" s="77" t="s">
        <v>86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25" ht="45.75" customHeight="1" x14ac:dyDescent="0.3">
      <c r="B7" s="77" t="s">
        <v>32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25" ht="53.25" customHeight="1" x14ac:dyDescent="0.3">
      <c r="B8" s="82" t="s">
        <v>117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25" ht="53.25" customHeight="1" x14ac:dyDescent="0.3">
      <c r="B9" s="82" t="s">
        <v>120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25" ht="78" x14ac:dyDescent="0.3">
      <c r="A10" s="62" t="s">
        <v>0</v>
      </c>
      <c r="B10" s="62" t="s">
        <v>31</v>
      </c>
      <c r="C10" s="62" t="s">
        <v>1</v>
      </c>
      <c r="D10" s="80" t="s">
        <v>121</v>
      </c>
      <c r="E10" s="81"/>
      <c r="F10" s="62" t="s">
        <v>8</v>
      </c>
      <c r="G10" s="63" t="s">
        <v>13</v>
      </c>
      <c r="H10" s="63" t="s">
        <v>9</v>
      </c>
      <c r="I10" s="63" t="s">
        <v>12</v>
      </c>
      <c r="J10" s="63" t="s">
        <v>14</v>
      </c>
      <c r="K10" s="63" t="s">
        <v>17</v>
      </c>
      <c r="L10" s="63" t="s">
        <v>15</v>
      </c>
      <c r="M10" s="63" t="s">
        <v>11</v>
      </c>
      <c r="N10" s="63" t="s">
        <v>16</v>
      </c>
    </row>
    <row r="11" spans="1:125" ht="55.2" x14ac:dyDescent="0.3">
      <c r="A11" s="34">
        <v>1</v>
      </c>
      <c r="B11" s="36" t="s">
        <v>37</v>
      </c>
      <c r="C11" s="34" t="s">
        <v>109</v>
      </c>
      <c r="D11" s="34" t="s">
        <v>122</v>
      </c>
      <c r="E11" s="34" t="s">
        <v>123</v>
      </c>
      <c r="F11" s="38" t="s">
        <v>76</v>
      </c>
      <c r="G11" s="34" t="s">
        <v>84</v>
      </c>
      <c r="H11" s="34">
        <v>11</v>
      </c>
      <c r="I11" s="34">
        <v>11</v>
      </c>
      <c r="J11" s="34" t="s">
        <v>118</v>
      </c>
      <c r="K11" s="34">
        <v>24</v>
      </c>
      <c r="L11" s="64">
        <v>100</v>
      </c>
      <c r="M11" s="69"/>
      <c r="N11" s="65"/>
    </row>
    <row r="12" spans="1:125" s="7" customFormat="1" ht="55.2" x14ac:dyDescent="0.3">
      <c r="A12" s="34">
        <v>2</v>
      </c>
      <c r="B12" s="36" t="s">
        <v>39</v>
      </c>
      <c r="C12" s="70" t="s">
        <v>78</v>
      </c>
      <c r="D12" s="70" t="s">
        <v>123</v>
      </c>
      <c r="E12" s="35" t="s">
        <v>136</v>
      </c>
      <c r="F12" s="38" t="s">
        <v>73</v>
      </c>
      <c r="G12" s="66" t="s">
        <v>84</v>
      </c>
      <c r="H12" s="67">
        <v>11</v>
      </c>
      <c r="I12" s="35">
        <v>11</v>
      </c>
      <c r="J12" s="68" t="s">
        <v>118</v>
      </c>
      <c r="K12" s="35">
        <v>23</v>
      </c>
      <c r="L12" s="35">
        <v>100</v>
      </c>
      <c r="M12" s="69"/>
      <c r="N12" s="6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55.2" x14ac:dyDescent="0.3">
      <c r="A13" s="34">
        <v>3</v>
      </c>
      <c r="B13" s="36" t="s">
        <v>41</v>
      </c>
      <c r="C13" s="66" t="s">
        <v>116</v>
      </c>
      <c r="D13" s="66" t="s">
        <v>125</v>
      </c>
      <c r="E13" s="66" t="s">
        <v>124</v>
      </c>
      <c r="F13" s="38" t="s">
        <v>76</v>
      </c>
      <c r="G13" s="35" t="s">
        <v>84</v>
      </c>
      <c r="H13" s="35">
        <v>11</v>
      </c>
      <c r="I13" s="35">
        <v>11</v>
      </c>
      <c r="J13" s="67" t="s">
        <v>118</v>
      </c>
      <c r="K13" s="35">
        <v>23</v>
      </c>
      <c r="L13" s="35">
        <v>100</v>
      </c>
      <c r="M13" s="69"/>
      <c r="N13" s="6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55.2" x14ac:dyDescent="0.3">
      <c r="A14" s="34">
        <v>4</v>
      </c>
      <c r="B14" s="36" t="s">
        <v>35</v>
      </c>
      <c r="C14" s="34" t="s">
        <v>114</v>
      </c>
      <c r="D14" s="34" t="s">
        <v>124</v>
      </c>
      <c r="E14" s="34" t="s">
        <v>123</v>
      </c>
      <c r="F14" s="38" t="s">
        <v>76</v>
      </c>
      <c r="G14" s="34" t="s">
        <v>84</v>
      </c>
      <c r="H14" s="34">
        <v>11</v>
      </c>
      <c r="I14" s="34">
        <v>11</v>
      </c>
      <c r="J14" s="34" t="s">
        <v>70</v>
      </c>
      <c r="K14" s="34">
        <v>21</v>
      </c>
      <c r="L14" s="64">
        <v>100</v>
      </c>
      <c r="M14" s="69"/>
      <c r="N14" s="6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55.2" x14ac:dyDescent="0.3">
      <c r="A15" s="34">
        <v>5</v>
      </c>
      <c r="B15" s="36" t="s">
        <v>34</v>
      </c>
      <c r="C15" s="34" t="s">
        <v>115</v>
      </c>
      <c r="D15" s="34" t="s">
        <v>123</v>
      </c>
      <c r="E15" s="34" t="s">
        <v>123</v>
      </c>
      <c r="F15" s="38" t="s">
        <v>93</v>
      </c>
      <c r="G15" s="34" t="s">
        <v>69</v>
      </c>
      <c r="H15" s="34">
        <v>11</v>
      </c>
      <c r="I15" s="34">
        <v>11</v>
      </c>
      <c r="J15" s="34" t="s">
        <v>70</v>
      </c>
      <c r="K15" s="34">
        <v>20</v>
      </c>
      <c r="L15" s="64">
        <v>100</v>
      </c>
      <c r="M15" s="69"/>
      <c r="N15" s="6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55.2" x14ac:dyDescent="0.3">
      <c r="A16" s="34">
        <v>6</v>
      </c>
      <c r="B16" s="36" t="s">
        <v>36</v>
      </c>
      <c r="C16" s="34" t="s">
        <v>111</v>
      </c>
      <c r="D16" s="34" t="s">
        <v>124</v>
      </c>
      <c r="E16" s="34" t="s">
        <v>123</v>
      </c>
      <c r="F16" s="38" t="s">
        <v>76</v>
      </c>
      <c r="G16" s="34" t="s">
        <v>84</v>
      </c>
      <c r="H16" s="34">
        <v>11</v>
      </c>
      <c r="I16" s="34">
        <v>11</v>
      </c>
      <c r="J16" s="34" t="s">
        <v>70</v>
      </c>
      <c r="K16" s="34">
        <v>20</v>
      </c>
      <c r="L16" s="64">
        <v>100</v>
      </c>
      <c r="M16" s="69"/>
      <c r="N16" s="65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4" ht="55.2" x14ac:dyDescent="0.3">
      <c r="A17" s="35">
        <v>7</v>
      </c>
      <c r="B17" s="36" t="s">
        <v>40</v>
      </c>
      <c r="C17" s="35" t="s">
        <v>110</v>
      </c>
      <c r="D17" s="35" t="s">
        <v>123</v>
      </c>
      <c r="E17" s="35" t="s">
        <v>123</v>
      </c>
      <c r="F17" s="38" t="s">
        <v>73</v>
      </c>
      <c r="G17" s="66" t="s">
        <v>84</v>
      </c>
      <c r="H17" s="67">
        <v>11</v>
      </c>
      <c r="I17" s="35">
        <v>11</v>
      </c>
      <c r="J17" s="68" t="s">
        <v>70</v>
      </c>
      <c r="K17" s="35">
        <v>19</v>
      </c>
      <c r="L17" s="35">
        <v>100</v>
      </c>
      <c r="M17" s="35"/>
      <c r="N17" s="35"/>
    </row>
    <row r="18" spans="1:14" ht="55.2" x14ac:dyDescent="0.3">
      <c r="A18" s="35">
        <v>8</v>
      </c>
      <c r="B18" s="36" t="s">
        <v>33</v>
      </c>
      <c r="C18" s="34" t="s">
        <v>112</v>
      </c>
      <c r="D18" s="34" t="s">
        <v>128</v>
      </c>
      <c r="E18" s="34" t="s">
        <v>130</v>
      </c>
      <c r="F18" s="38" t="s">
        <v>93</v>
      </c>
      <c r="G18" s="34" t="s">
        <v>69</v>
      </c>
      <c r="H18" s="34">
        <v>11</v>
      </c>
      <c r="I18" s="34">
        <v>11</v>
      </c>
      <c r="J18" s="34" t="s">
        <v>70</v>
      </c>
      <c r="K18" s="34">
        <v>18</v>
      </c>
      <c r="L18" s="64">
        <v>100</v>
      </c>
      <c r="M18" s="35"/>
      <c r="N18" s="35"/>
    </row>
    <row r="19" spans="1:14" ht="55.2" x14ac:dyDescent="0.3">
      <c r="A19" s="35">
        <v>9</v>
      </c>
      <c r="B19" s="36" t="s">
        <v>38</v>
      </c>
      <c r="C19" s="34" t="s">
        <v>113</v>
      </c>
      <c r="D19" s="34" t="s">
        <v>123</v>
      </c>
      <c r="E19" s="34" t="s">
        <v>131</v>
      </c>
      <c r="F19" s="38" t="s">
        <v>73</v>
      </c>
      <c r="G19" s="34" t="s">
        <v>84</v>
      </c>
      <c r="H19" s="34">
        <v>11</v>
      </c>
      <c r="I19" s="34">
        <v>11</v>
      </c>
      <c r="J19" s="34" t="s">
        <v>70</v>
      </c>
      <c r="K19" s="34">
        <v>12</v>
      </c>
      <c r="L19" s="64">
        <v>100</v>
      </c>
      <c r="M19" s="35"/>
      <c r="N19" s="35"/>
    </row>
  </sheetData>
  <autoFilter ref="A10:N10">
    <sortState ref="A11:R19">
      <sortCondition descending="1" ref="K10"/>
    </sortState>
  </autoFilter>
  <sortState ref="B8:Q11">
    <sortCondition descending="1" ref="L8:L11"/>
  </sortState>
  <mergeCells count="9">
    <mergeCell ref="D10:E10"/>
    <mergeCell ref="B9:N9"/>
    <mergeCell ref="B7:O7"/>
    <mergeCell ref="B3:N3"/>
    <mergeCell ref="F1:N1"/>
    <mergeCell ref="L2:N2"/>
    <mergeCell ref="B8:N8"/>
    <mergeCell ref="B5:N5"/>
    <mergeCell ref="B6:N6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2024-01-29T06:36:48Z</dcterms:modified>
</cp:coreProperties>
</file>