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192" activeTab="2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5" hidden="1">'10 класс'!$B$10:$N$17</definedName>
    <definedName name="_xlnm._FilterDatabase" localSheetId="6" hidden="1">'11 класс'!$B$10:$L$16</definedName>
    <definedName name="_xlnm._FilterDatabase" localSheetId="2" hidden="1">'7 класс'!$B$10:$N$10</definedName>
    <definedName name="_xlnm._FilterDatabase" localSheetId="3" hidden="1">'8 класс '!$A$10:$N$27</definedName>
    <definedName name="_xlnm._FilterDatabase" localSheetId="4" hidden="1">'9 класс'!$A$10:$N$19</definedName>
  </definedNames>
  <calcPr calcId="162913"/>
</workbook>
</file>

<file path=xl/calcChain.xml><?xml version="1.0" encoding="utf-8"?>
<calcChain xmlns="http://schemas.openxmlformats.org/spreadsheetml/2006/main">
  <c r="M15" i="5" l="1"/>
  <c r="M17" i="2"/>
  <c r="M17" i="1"/>
  <c r="M16" i="1"/>
  <c r="M15" i="1"/>
  <c r="M16" i="2"/>
  <c r="M15" i="2"/>
  <c r="M14" i="2"/>
  <c r="P16" i="7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M13" i="5"/>
  <c r="M14" i="5"/>
  <c r="N16" i="5" l="1"/>
  <c r="N14" i="5"/>
  <c r="N13" i="5"/>
  <c r="N15" i="5"/>
  <c r="N17" i="5"/>
  <c r="M16" i="4"/>
  <c r="M15" i="4"/>
  <c r="M14" i="4"/>
  <c r="M11" i="4"/>
  <c r="N12" i="4" l="1"/>
  <c r="N16" i="4"/>
  <c r="N14" i="4"/>
  <c r="N11" i="4"/>
  <c r="N13" i="4"/>
  <c r="N15" i="4"/>
  <c r="M14" i="1"/>
  <c r="M13" i="1"/>
  <c r="M12" i="1"/>
  <c r="M11" i="1"/>
  <c r="M13" i="2"/>
  <c r="M12" i="2"/>
  <c r="M11" i="2"/>
  <c r="N17" i="1" l="1"/>
  <c r="N16" i="1"/>
  <c r="N15" i="1"/>
  <c r="N13" i="2"/>
  <c r="N15" i="2"/>
  <c r="N17" i="2"/>
  <c r="N16" i="2"/>
  <c r="N14" i="2"/>
  <c r="N12" i="2"/>
  <c r="N11" i="1"/>
  <c r="N11" i="2"/>
  <c r="N12" i="1"/>
  <c r="N14" i="1"/>
  <c r="N13" i="1"/>
</calcChain>
</file>

<file path=xl/sharedStrings.xml><?xml version="1.0" encoding="utf-8"?>
<sst xmlns="http://schemas.openxmlformats.org/spreadsheetml/2006/main" count="552" uniqueCount="184">
  <si>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</si>
  <si>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</si>
  <si>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</si>
  <si>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</si>
  <si>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</si>
  <si>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</si>
  <si>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</si>
  <si>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</si>
  <si>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</si>
  <si>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</si>
  <si>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</si>
  <si>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</si>
  <si>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</si>
  <si>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</si>
  <si>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</si>
  <si>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</si>
  <si>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</si>
  <si>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</si>
  <si>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</si>
  <si>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</si>
  <si>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</si>
  <si>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</si>
  <si>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</si>
  <si>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</si>
  <si>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</si>
  <si>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</si>
  <si>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</si>
  <si>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</si>
  <si>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</si>
  <si>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</si>
  <si>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t>РУС-7-1</t>
  </si>
  <si>
    <t>РУС-7-2</t>
  </si>
  <si>
    <t>РУС-7-3</t>
  </si>
  <si>
    <t>РУС-7-5</t>
  </si>
  <si>
    <t>РУС-7-6</t>
  </si>
  <si>
    <t>РУС-7-8</t>
  </si>
  <si>
    <t>РУС-7-9</t>
  </si>
  <si>
    <t>РУС-7-10</t>
  </si>
  <si>
    <t>РУС-7-11</t>
  </si>
  <si>
    <t>РУС-7-12</t>
  </si>
  <si>
    <t>РУС-7-13</t>
  </si>
  <si>
    <t>РУС-7-14</t>
  </si>
  <si>
    <t>РУС-7-15</t>
  </si>
  <si>
    <t>РУС-7-16</t>
  </si>
  <si>
    <t>РУС-8-1</t>
  </si>
  <si>
    <t>РУС-8-2</t>
  </si>
  <si>
    <t>РУС-8-3</t>
  </si>
  <si>
    <t>РУС-8-4</t>
  </si>
  <si>
    <t>РУС-8-5</t>
  </si>
  <si>
    <t>РУС-8-6</t>
  </si>
  <si>
    <t>РУС-8-7</t>
  </si>
  <si>
    <t>РУС-8-8</t>
  </si>
  <si>
    <t>РУС-8-9</t>
  </si>
  <si>
    <t>РУС-8-10</t>
  </si>
  <si>
    <t>РУС-8-11</t>
  </si>
  <si>
    <t>РУС-8-12</t>
  </si>
  <si>
    <t>РУС-8-13</t>
  </si>
  <si>
    <t>РУС-8-14</t>
  </si>
  <si>
    <t>РУС-8-15</t>
  </si>
  <si>
    <t>РУС-8-16</t>
  </si>
  <si>
    <t>РУС-8-17</t>
  </si>
  <si>
    <t>РУС-9-3</t>
  </si>
  <si>
    <t>РУС-9-4</t>
  </si>
  <si>
    <t>РУС-9-5</t>
  </si>
  <si>
    <t>РУС-9-6</t>
  </si>
  <si>
    <t>РУС-9-7</t>
  </si>
  <si>
    <t>РУС-9-8</t>
  </si>
  <si>
    <t>РУС-9-9</t>
  </si>
  <si>
    <t>РУС-9-10</t>
  </si>
  <si>
    <t>РУС-9-11</t>
  </si>
  <si>
    <t>РУС-10-2</t>
  </si>
  <si>
    <t>РУС-10-3</t>
  </si>
  <si>
    <t>РУС-10-6</t>
  </si>
  <si>
    <t>РУС-10-7</t>
  </si>
  <si>
    <t>РУС-10-9</t>
  </si>
  <si>
    <t>РУС-10-10</t>
  </si>
  <si>
    <t>РУС-10-11</t>
  </si>
  <si>
    <t>РУС-11-1</t>
  </si>
  <si>
    <t>РУС-11-2</t>
  </si>
  <si>
    <t>РУС-11-3</t>
  </si>
  <si>
    <t>РУС-11-4</t>
  </si>
  <si>
    <t>РУС-11-5</t>
  </si>
  <si>
    <t>РУС-11-6</t>
  </si>
  <si>
    <t>РУС-11-7</t>
  </si>
  <si>
    <t>РУС-11-8</t>
  </si>
  <si>
    <t>РУС-11-9</t>
  </si>
  <si>
    <t>победитель</t>
  </si>
  <si>
    <t>призер</t>
  </si>
  <si>
    <t>участник</t>
  </si>
  <si>
    <t>РУС-7-17</t>
  </si>
  <si>
    <t>поощрение</t>
  </si>
  <si>
    <t>Строкин</t>
  </si>
  <si>
    <t>Муниципальное бюджетное общеобразовательное учреждение "Средняя общеобразовательная школа № 4"</t>
  </si>
  <si>
    <t>городская</t>
  </si>
  <si>
    <t>Корытник</t>
  </si>
  <si>
    <t>Никифорова</t>
  </si>
  <si>
    <t xml:space="preserve">Муниципальное бюджетное общеобразовательное учреждение " Основная общеобразовательная школа №7" </t>
  </si>
  <si>
    <t>Васильева</t>
  </si>
  <si>
    <t>7а</t>
  </si>
  <si>
    <t>Волошин</t>
  </si>
  <si>
    <t>Муниципальное бюджетное общеобразовательное учреждение "Средняя общеобразовательная школа № 13"</t>
  </si>
  <si>
    <t>сельская</t>
  </si>
  <si>
    <t>Сасина</t>
  </si>
  <si>
    <t>Муниципальное бюджетное общеобразовательное учреждение "Основная общеобразовательная школа № 21"</t>
  </si>
  <si>
    <t>Абаимова</t>
  </si>
  <si>
    <t>Жанбулатова</t>
  </si>
  <si>
    <t>Карпова</t>
  </si>
  <si>
    <t>Лаврова</t>
  </si>
  <si>
    <t>Муниципальное бюджетное общеобразовательное учреждение "Средняя общеобразовательная школа № 22"</t>
  </si>
  <si>
    <t>Денисова</t>
  </si>
  <si>
    <t>Шаменкова</t>
  </si>
  <si>
    <t>Котельникова</t>
  </si>
  <si>
    <t xml:space="preserve">Федеральное государственное казённое общеобразовательное учреждение "Средняя общеобразовательная школа № 151" </t>
  </si>
  <si>
    <t xml:space="preserve">Никифорова </t>
  </si>
  <si>
    <t>Егорова</t>
  </si>
  <si>
    <t>Золотарева</t>
  </si>
  <si>
    <t>Машнин</t>
  </si>
  <si>
    <t>Иванина</t>
  </si>
  <si>
    <t>Дорофеева</t>
  </si>
  <si>
    <t>Белоусов</t>
  </si>
  <si>
    <t>Кондакова</t>
  </si>
  <si>
    <t>Потехина</t>
  </si>
  <si>
    <t>Кондратенко</t>
  </si>
  <si>
    <t>Аюпова</t>
  </si>
  <si>
    <t>Саенко</t>
  </si>
  <si>
    <t>Саулич</t>
  </si>
  <si>
    <t>Пантелеева</t>
  </si>
  <si>
    <t>Градобоева</t>
  </si>
  <si>
    <t xml:space="preserve">Рыльков  </t>
  </si>
  <si>
    <t>Федеральное государственное казённое общеобразовательное учреждение "Средняя общеобразовательная школа № 151</t>
  </si>
  <si>
    <t>Серебрякова</t>
  </si>
  <si>
    <t xml:space="preserve">Абдулахатова </t>
  </si>
  <si>
    <t>Пантус</t>
  </si>
  <si>
    <t>Владыкин</t>
  </si>
  <si>
    <t>Лысюк</t>
  </si>
  <si>
    <t>Чиркова</t>
  </si>
  <si>
    <t>Соболева</t>
  </si>
  <si>
    <t>Игнатенкова</t>
  </si>
  <si>
    <t xml:space="preserve">Гусева </t>
  </si>
  <si>
    <t>Мишуткина</t>
  </si>
  <si>
    <t>Качков</t>
  </si>
  <si>
    <t>Поздеева</t>
  </si>
  <si>
    <t>Федеральное государственное казённое общеобразовательное учреждение "Средняя общеобразовательная школа № 151"</t>
  </si>
  <si>
    <t>Лунгу</t>
  </si>
  <si>
    <t>Бондаренко</t>
  </si>
  <si>
    <t>Жигунов</t>
  </si>
  <si>
    <t>Аникиева</t>
  </si>
  <si>
    <t>Григорьевна</t>
  </si>
  <si>
    <t>Кулакова</t>
  </si>
  <si>
    <t>Кочина</t>
  </si>
  <si>
    <t>Сокур</t>
  </si>
  <si>
    <t xml:space="preserve">Цыганова </t>
  </si>
  <si>
    <t xml:space="preserve">Федоринина </t>
  </si>
  <si>
    <t>Черных</t>
  </si>
  <si>
    <t>Титова</t>
  </si>
  <si>
    <t>Магомедова</t>
  </si>
  <si>
    <t>Гришина</t>
  </si>
  <si>
    <t xml:space="preserve">Попова </t>
  </si>
  <si>
    <t>Луценко</t>
  </si>
  <si>
    <r>
      <rPr>
        <b/>
        <sz val="12"/>
        <color theme="1"/>
        <rFont val="Times New Roman"/>
        <family val="1"/>
        <charset val="204"/>
      </rPr>
      <t>___________муниципальный округ город Оленегорск с подведомственной территорией Мурманской области___________</t>
    </r>
    <r>
      <rPr>
        <sz val="12"/>
        <color theme="1"/>
        <rFont val="Times New Roman"/>
        <family val="1"/>
        <charset val="204"/>
      </rPr>
      <t xml:space="preserve">
(название муниципального образования МО)
</t>
    </r>
  </si>
  <si>
    <t xml:space="preserve">_________________________руссвкий язык_________________________________
( наименование предмета)
</t>
  </si>
  <si>
    <t>10 кл</t>
  </si>
  <si>
    <t xml:space="preserve">______________28.11.2023___________________
(дата проведения муниципального этапа олимпиады)
</t>
  </si>
  <si>
    <t>11 кл</t>
  </si>
  <si>
    <t>9 кл</t>
  </si>
  <si>
    <t>8 кл</t>
  </si>
  <si>
    <t>7 кл</t>
  </si>
  <si>
    <t>инициалы</t>
  </si>
  <si>
    <t>Е</t>
  </si>
  <si>
    <t>А</t>
  </si>
  <si>
    <t>П</t>
  </si>
  <si>
    <t>С</t>
  </si>
  <si>
    <t>Д</t>
  </si>
  <si>
    <t>В</t>
  </si>
  <si>
    <t>Р</t>
  </si>
  <si>
    <t>М</t>
  </si>
  <si>
    <t>К</t>
  </si>
  <si>
    <t>Ю</t>
  </si>
  <si>
    <t>И</t>
  </si>
  <si>
    <t>Н</t>
  </si>
  <si>
    <t>О</t>
  </si>
  <si>
    <t>Б</t>
  </si>
  <si>
    <t>Т</t>
  </si>
  <si>
    <t>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</si>
</sst>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0" fontId="13" fillId="2" borderId="1" xfId="1" applyNumberFormat="1" applyFont="1" applyFill="1" applyBorder="1" applyAlignment="1">
      <alignment horizontal="center" vertical="top"/>
    </xf>
    <xf numFmtId="10" fontId="13" fillId="2" borderId="2" xfId="1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1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0" fontId="7" fillId="2" borderId="1" xfId="1" applyNumberFormat="1" applyFont="1" applyFill="1" applyBorder="1" applyAlignment="1">
      <alignment horizontal="center" vertical="top"/>
    </xf>
    <xf numFmtId="1" fontId="0" fillId="3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0" fontId="7" fillId="0" borderId="1" xfId="1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0" fillId="3" borderId="2" xfId="0" applyNumberFormat="1" applyFont="1" applyFill="1" applyBorder="1" applyAlignment="1">
      <alignment horizontal="center" vertical="top"/>
    </xf>
    <xf numFmtId="10" fontId="3" fillId="2" borderId="1" xfId="1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71" t="s">
        <v>27</v>
      </c>
      <c r="J1" s="71"/>
      <c r="K1" s="71"/>
      <c r="L1" s="71"/>
      <c r="M1" s="71"/>
      <c r="N1" s="71"/>
      <c r="O1" s="71"/>
      <c r="P1" s="71"/>
      <c r="Q1" s="71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4"/>
      <c r="J2" s="24"/>
      <c r="K2" s="24"/>
      <c r="L2" s="24"/>
      <c r="M2" s="24"/>
      <c r="N2" s="24"/>
      <c r="O2" s="72" t="s">
        <v>22</v>
      </c>
      <c r="P2" s="72"/>
      <c r="Q2" s="7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74" t="s">
        <v>19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74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74" t="s">
        <v>21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3" customFormat="1" ht="53.25" customHeight="1" x14ac:dyDescent="0.3">
      <c r="A8" s="68" t="s">
        <v>23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">
      <c r="A9" s="69" t="s">
        <v>24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7" t="e">
        <f>(N11/O11)</f>
        <v>#DIV/0!</v>
      </c>
      <c r="Q11" s="18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7" t="e">
        <f t="shared" ref="P12:P16" si="1">(N12/O12)</f>
        <v>#DIV/0!</v>
      </c>
      <c r="Q12" s="18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7" t="e">
        <f t="shared" si="1"/>
        <v>#DIV/0!</v>
      </c>
      <c r="Q13" s="18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7" t="e">
        <f t="shared" si="1"/>
        <v>#DIV/0!</v>
      </c>
      <c r="Q14" s="18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7" t="e">
        <f t="shared" si="1"/>
        <v>#DIV/0!</v>
      </c>
      <c r="Q15" s="18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7" t="e">
        <f t="shared" si="1"/>
        <v>#DIV/0!</v>
      </c>
      <c r="Q16" s="18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19"/>
      <c r="Q17" s="20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">
      <c r="A19" s="70" t="s">
        <v>10</v>
      </c>
      <c r="B19" s="70"/>
      <c r="C19" s="70"/>
      <c r="D19" s="70"/>
      <c r="E19" s="70"/>
      <c r="F19" s="70"/>
      <c r="G19" s="70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71" t="s">
        <v>27</v>
      </c>
      <c r="J1" s="71"/>
      <c r="K1" s="71"/>
      <c r="L1" s="71"/>
      <c r="M1" s="71"/>
      <c r="N1" s="71"/>
      <c r="O1" s="71"/>
      <c r="P1" s="71"/>
      <c r="Q1" s="71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4"/>
      <c r="J2" s="24"/>
      <c r="K2" s="24"/>
      <c r="L2" s="24"/>
      <c r="M2" s="24"/>
      <c r="N2" s="24"/>
      <c r="O2" s="72" t="s">
        <v>22</v>
      </c>
      <c r="P2" s="72"/>
      <c r="Q2" s="7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74" t="s">
        <v>19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74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74" t="s">
        <v>21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3" customFormat="1" ht="53.25" customHeight="1" x14ac:dyDescent="0.3">
      <c r="A8" s="68" t="s">
        <v>23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">
      <c r="A9" s="69" t="s">
        <v>25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7" t="e">
        <f>(N11/O11)</f>
        <v>#DIV/0!</v>
      </c>
      <c r="Q11" s="18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7" t="e">
        <f t="shared" ref="P12:P16" si="1">(N12/O12)</f>
        <v>#DIV/0!</v>
      </c>
      <c r="Q12" s="18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7" t="e">
        <f t="shared" si="1"/>
        <v>#DIV/0!</v>
      </c>
      <c r="Q13" s="18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7" t="e">
        <f t="shared" si="1"/>
        <v>#DIV/0!</v>
      </c>
      <c r="Q14" s="18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7" t="e">
        <f t="shared" si="1"/>
        <v>#DIV/0!</v>
      </c>
      <c r="Q15" s="18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7" t="e">
        <f t="shared" si="1"/>
        <v>#DIV/0!</v>
      </c>
      <c r="Q16" s="18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19"/>
      <c r="Q17" s="20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">
      <c r="A19" s="70" t="s">
        <v>10</v>
      </c>
      <c r="B19" s="70"/>
      <c r="C19" s="70"/>
      <c r="D19" s="70"/>
      <c r="E19" s="70"/>
      <c r="F19" s="70"/>
      <c r="G19" s="70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5"/>
  <sheetViews>
    <sheetView tabSelected="1" topLeftCell="A2" zoomScale="65" zoomScaleNormal="65" workbookViewId="0">
      <selection activeCell="F10" sqref="F10"/>
    </sheetView>
  </sheetViews>
  <sheetFormatPr defaultRowHeight="14.4" x14ac:dyDescent="0.3"/>
  <cols>
    <col min="2" max="2" width="21.1093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71" t="s">
        <v>27</v>
      </c>
      <c r="G1" s="71"/>
      <c r="H1" s="71"/>
      <c r="I1" s="71"/>
      <c r="J1" s="71"/>
      <c r="K1" s="71"/>
      <c r="L1" s="71"/>
      <c r="M1" s="71"/>
      <c r="N1" s="7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4"/>
      <c r="G2" s="24"/>
      <c r="H2" s="24"/>
      <c r="I2" s="24"/>
      <c r="J2" s="24"/>
      <c r="K2" s="24"/>
      <c r="L2" s="72" t="s">
        <v>22</v>
      </c>
      <c r="M2" s="72"/>
      <c r="N2" s="7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74" t="s">
        <v>160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74" t="s">
        <v>162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74" t="s">
        <v>159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3" customFormat="1" ht="53.25" customHeight="1" x14ac:dyDescent="0.3">
      <c r="A8" s="69" t="s">
        <v>166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8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ht="53.25" customHeight="1" x14ac:dyDescent="0.3">
      <c r="A9" s="69">
        <v>57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75" t="s">
        <v>167</v>
      </c>
      <c r="E10" s="76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2.5" customHeight="1" x14ac:dyDescent="0.3">
      <c r="A11" s="3">
        <v>1</v>
      </c>
      <c r="B11" s="40" t="s">
        <v>35</v>
      </c>
      <c r="C11" s="30" t="s">
        <v>102</v>
      </c>
      <c r="D11" s="30" t="s">
        <v>168</v>
      </c>
      <c r="E11" s="30" t="s">
        <v>169</v>
      </c>
      <c r="F11" s="28" t="s">
        <v>103</v>
      </c>
      <c r="G11" s="30" t="s">
        <v>93</v>
      </c>
      <c r="H11" s="3">
        <v>7</v>
      </c>
      <c r="I11" s="3">
        <v>7</v>
      </c>
      <c r="J11" s="3" t="s">
        <v>86</v>
      </c>
      <c r="K11" s="3">
        <v>41</v>
      </c>
      <c r="L11" s="14">
        <v>60</v>
      </c>
      <c r="M11" s="43">
        <v>68</v>
      </c>
      <c r="N11" s="44"/>
    </row>
    <row r="12" spans="1:125" s="5" customFormat="1" ht="26.25" customHeight="1" x14ac:dyDescent="0.3">
      <c r="A12" s="3">
        <v>2</v>
      </c>
      <c r="B12" s="40" t="s">
        <v>42</v>
      </c>
      <c r="C12" s="30" t="s">
        <v>111</v>
      </c>
      <c r="D12" s="30" t="s">
        <v>170</v>
      </c>
      <c r="E12" s="30" t="s">
        <v>171</v>
      </c>
      <c r="F12" s="30" t="s">
        <v>112</v>
      </c>
      <c r="G12" s="30" t="s">
        <v>101</v>
      </c>
      <c r="H12" s="44">
        <v>7</v>
      </c>
      <c r="I12" s="44">
        <v>7</v>
      </c>
      <c r="J12" s="44" t="s">
        <v>86</v>
      </c>
      <c r="K12" s="44">
        <v>32</v>
      </c>
      <c r="L12" s="44">
        <v>60</v>
      </c>
      <c r="M12" s="44">
        <v>53</v>
      </c>
      <c r="N12" s="44"/>
    </row>
    <row r="13" spans="1:125" s="5" customFormat="1" ht="26.25" customHeight="1" x14ac:dyDescent="0.3">
      <c r="A13" s="3">
        <v>3</v>
      </c>
      <c r="B13" s="40" t="s">
        <v>33</v>
      </c>
      <c r="C13" s="28" t="s">
        <v>97</v>
      </c>
      <c r="D13" s="28" t="s">
        <v>169</v>
      </c>
      <c r="E13" s="28" t="s">
        <v>172</v>
      </c>
      <c r="F13" s="28" t="s">
        <v>96</v>
      </c>
      <c r="G13" s="28" t="s">
        <v>93</v>
      </c>
      <c r="H13" s="28" t="s">
        <v>98</v>
      </c>
      <c r="I13" s="3">
        <v>7</v>
      </c>
      <c r="J13" s="3" t="s">
        <v>87</v>
      </c>
      <c r="K13" s="3">
        <v>25</v>
      </c>
      <c r="L13" s="14">
        <v>60</v>
      </c>
      <c r="M13" s="41">
        <f>(K13/L11)</f>
        <v>0.41666666666666669</v>
      </c>
      <c r="N13" s="18">
        <f>RANK(M13,$M$11:$M$16)</f>
        <v>4</v>
      </c>
    </row>
    <row r="14" spans="1:125" s="5" customFormat="1" ht="24.75" customHeight="1" x14ac:dyDescent="0.3">
      <c r="A14" s="3">
        <v>4</v>
      </c>
      <c r="B14" s="40" t="s">
        <v>30</v>
      </c>
      <c r="C14" s="42" t="s">
        <v>91</v>
      </c>
      <c r="D14" s="42" t="s">
        <v>172</v>
      </c>
      <c r="E14" s="27" t="s">
        <v>170</v>
      </c>
      <c r="F14" s="28" t="s">
        <v>92</v>
      </c>
      <c r="G14" s="45" t="s">
        <v>93</v>
      </c>
      <c r="H14" s="28">
        <v>7</v>
      </c>
      <c r="I14" s="3">
        <v>7</v>
      </c>
      <c r="J14" s="3" t="s">
        <v>88</v>
      </c>
      <c r="K14" s="3">
        <v>12</v>
      </c>
      <c r="L14" s="14">
        <v>60</v>
      </c>
      <c r="M14" s="41">
        <f>(K14/L14)</f>
        <v>0.2</v>
      </c>
      <c r="N14" s="18">
        <f>RANK(M14,$M$11:$M$16)</f>
        <v>5</v>
      </c>
    </row>
    <row r="15" spans="1:125" s="5" customFormat="1" ht="21.75" customHeight="1" x14ac:dyDescent="0.3">
      <c r="A15" s="3">
        <v>5</v>
      </c>
      <c r="B15" s="40" t="s">
        <v>31</v>
      </c>
      <c r="C15" s="29" t="s">
        <v>94</v>
      </c>
      <c r="D15" s="29" t="s">
        <v>168</v>
      </c>
      <c r="E15" s="29" t="s">
        <v>172</v>
      </c>
      <c r="F15" s="28" t="s">
        <v>92</v>
      </c>
      <c r="G15" s="28" t="s">
        <v>93</v>
      </c>
      <c r="H15" s="3">
        <v>7</v>
      </c>
      <c r="I15" s="3">
        <v>7</v>
      </c>
      <c r="J15" s="3" t="s">
        <v>88</v>
      </c>
      <c r="K15" s="3">
        <v>12</v>
      </c>
      <c r="L15" s="14">
        <v>60</v>
      </c>
      <c r="M15" s="41">
        <f>(K15/L15)</f>
        <v>0.2</v>
      </c>
      <c r="N15" s="18">
        <f>RANK(M15,$M$11:$M$16)</f>
        <v>5</v>
      </c>
    </row>
    <row r="16" spans="1:125" s="5" customFormat="1" ht="27.75" customHeight="1" x14ac:dyDescent="0.3">
      <c r="A16" s="3">
        <v>6</v>
      </c>
      <c r="B16" s="40" t="s">
        <v>32</v>
      </c>
      <c r="C16" s="29" t="s">
        <v>95</v>
      </c>
      <c r="D16" s="29" t="s">
        <v>173</v>
      </c>
      <c r="E16" s="29" t="s">
        <v>174</v>
      </c>
      <c r="F16" s="28" t="s">
        <v>92</v>
      </c>
      <c r="G16" s="28" t="s">
        <v>93</v>
      </c>
      <c r="H16" s="3">
        <v>7</v>
      </c>
      <c r="I16" s="3">
        <v>7</v>
      </c>
      <c r="J16" s="3" t="s">
        <v>88</v>
      </c>
      <c r="K16" s="3">
        <v>17</v>
      </c>
      <c r="L16" s="14">
        <v>60</v>
      </c>
      <c r="M16" s="41">
        <v>28</v>
      </c>
      <c r="N16" s="18">
        <f>RANK(M16,$M$11:$M$16)</f>
        <v>3</v>
      </c>
    </row>
    <row r="17" spans="1:27" s="5" customFormat="1" ht="82.8" x14ac:dyDescent="0.3">
      <c r="A17" s="3">
        <v>7</v>
      </c>
      <c r="B17" s="40" t="s">
        <v>34</v>
      </c>
      <c r="C17" s="30" t="s">
        <v>99</v>
      </c>
      <c r="D17" s="30" t="s">
        <v>175</v>
      </c>
      <c r="E17" s="30" t="s">
        <v>173</v>
      </c>
      <c r="F17" s="28" t="s">
        <v>100</v>
      </c>
      <c r="G17" s="30" t="s">
        <v>101</v>
      </c>
      <c r="H17" s="30">
        <v>7</v>
      </c>
      <c r="I17" s="3">
        <v>7</v>
      </c>
      <c r="J17" s="3" t="s">
        <v>88</v>
      </c>
      <c r="K17" s="3">
        <v>20</v>
      </c>
      <c r="L17" s="45">
        <v>60</v>
      </c>
      <c r="M17" s="41">
        <v>0.33</v>
      </c>
      <c r="N17" s="18" t="e">
        <f>RANK(M17,$M$11:$M$16)</f>
        <v>#N/A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82.8" x14ac:dyDescent="0.3">
      <c r="A18" s="3">
        <v>8</v>
      </c>
      <c r="B18" s="40" t="s">
        <v>36</v>
      </c>
      <c r="C18" s="30" t="s">
        <v>104</v>
      </c>
      <c r="D18" s="30" t="s">
        <v>168</v>
      </c>
      <c r="E18" s="30" t="s">
        <v>171</v>
      </c>
      <c r="F18" s="28" t="s">
        <v>103</v>
      </c>
      <c r="G18" s="44" t="s">
        <v>93</v>
      </c>
      <c r="H18" s="44">
        <v>7</v>
      </c>
      <c r="I18" s="44">
        <v>7</v>
      </c>
      <c r="J18" s="44" t="s">
        <v>88</v>
      </c>
      <c r="K18" s="44">
        <v>10</v>
      </c>
      <c r="L18" s="44">
        <v>60</v>
      </c>
      <c r="M18" s="44">
        <v>17</v>
      </c>
      <c r="N18" s="4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82.8" x14ac:dyDescent="0.3">
      <c r="A19" s="3">
        <v>9</v>
      </c>
      <c r="B19" s="40" t="s">
        <v>37</v>
      </c>
      <c r="C19" s="30" t="s">
        <v>105</v>
      </c>
      <c r="D19" s="30" t="s">
        <v>172</v>
      </c>
      <c r="E19" s="30" t="s">
        <v>171</v>
      </c>
      <c r="F19" s="28" t="s">
        <v>103</v>
      </c>
      <c r="G19" s="30" t="s">
        <v>93</v>
      </c>
      <c r="H19" s="44">
        <v>7</v>
      </c>
      <c r="I19" s="44">
        <v>7</v>
      </c>
      <c r="J19" s="44" t="s">
        <v>88</v>
      </c>
      <c r="K19" s="44">
        <v>16</v>
      </c>
      <c r="L19" s="44">
        <v>60</v>
      </c>
      <c r="M19" s="44">
        <v>27</v>
      </c>
      <c r="N19" s="4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82.8" x14ac:dyDescent="0.3">
      <c r="A20" s="3">
        <v>10</v>
      </c>
      <c r="B20" s="40" t="s">
        <v>38</v>
      </c>
      <c r="C20" s="30" t="s">
        <v>106</v>
      </c>
      <c r="D20" s="30" t="s">
        <v>175</v>
      </c>
      <c r="E20" s="30" t="s">
        <v>169</v>
      </c>
      <c r="F20" s="28" t="s">
        <v>103</v>
      </c>
      <c r="G20" s="30" t="s">
        <v>93</v>
      </c>
      <c r="H20" s="44">
        <v>7</v>
      </c>
      <c r="I20" s="44">
        <v>7</v>
      </c>
      <c r="J20" s="44" t="s">
        <v>88</v>
      </c>
      <c r="K20" s="44">
        <v>16</v>
      </c>
      <c r="L20" s="44">
        <v>60</v>
      </c>
      <c r="M20" s="44">
        <v>27</v>
      </c>
      <c r="N20" s="4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82.8" x14ac:dyDescent="0.3">
      <c r="A21" s="3">
        <v>11</v>
      </c>
      <c r="B21" s="40" t="s">
        <v>39</v>
      </c>
      <c r="C21" s="28" t="s">
        <v>107</v>
      </c>
      <c r="D21" s="28" t="s">
        <v>168</v>
      </c>
      <c r="E21" s="28" t="s">
        <v>169</v>
      </c>
      <c r="F21" s="28" t="s">
        <v>108</v>
      </c>
      <c r="G21" s="28" t="s">
        <v>101</v>
      </c>
      <c r="H21" s="44">
        <v>7</v>
      </c>
      <c r="I21" s="44">
        <v>7</v>
      </c>
      <c r="J21" s="44" t="s">
        <v>88</v>
      </c>
      <c r="K21" s="44">
        <v>18</v>
      </c>
      <c r="L21" s="44">
        <v>60</v>
      </c>
      <c r="M21" s="44">
        <v>30</v>
      </c>
      <c r="N21" s="44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82.8" x14ac:dyDescent="0.3">
      <c r="A22" s="3">
        <v>12</v>
      </c>
      <c r="B22" s="40" t="s">
        <v>40</v>
      </c>
      <c r="C22" s="30" t="s">
        <v>109</v>
      </c>
      <c r="D22" s="30" t="s">
        <v>176</v>
      </c>
      <c r="E22" s="30" t="s">
        <v>171</v>
      </c>
      <c r="F22" s="28" t="s">
        <v>108</v>
      </c>
      <c r="G22" s="28" t="s">
        <v>101</v>
      </c>
      <c r="H22" s="44">
        <v>7</v>
      </c>
      <c r="I22" s="44">
        <v>7</v>
      </c>
      <c r="J22" s="44" t="s">
        <v>88</v>
      </c>
      <c r="K22" s="44">
        <v>10</v>
      </c>
      <c r="L22" s="44">
        <v>60</v>
      </c>
      <c r="M22" s="44">
        <v>17</v>
      </c>
      <c r="N22" s="44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82.8" x14ac:dyDescent="0.3">
      <c r="A23" s="3">
        <v>13</v>
      </c>
      <c r="B23" s="40" t="s">
        <v>41</v>
      </c>
      <c r="C23" s="28" t="s">
        <v>110</v>
      </c>
      <c r="D23" s="28" t="s">
        <v>175</v>
      </c>
      <c r="E23" s="28" t="s">
        <v>175</v>
      </c>
      <c r="F23" s="28" t="s">
        <v>108</v>
      </c>
      <c r="G23" s="28" t="s">
        <v>101</v>
      </c>
      <c r="H23" s="44">
        <v>7</v>
      </c>
      <c r="I23" s="44">
        <v>7</v>
      </c>
      <c r="J23" s="44" t="s">
        <v>88</v>
      </c>
      <c r="K23" s="44">
        <v>20</v>
      </c>
      <c r="L23" s="44">
        <v>60</v>
      </c>
      <c r="M23" s="44">
        <v>33.299999999999997</v>
      </c>
      <c r="N23" s="4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96.6" x14ac:dyDescent="0.3">
      <c r="A24" s="3">
        <v>14</v>
      </c>
      <c r="B24" s="40" t="s">
        <v>43</v>
      </c>
      <c r="C24" s="30" t="s">
        <v>113</v>
      </c>
      <c r="D24" s="30" t="s">
        <v>173</v>
      </c>
      <c r="E24" s="30" t="s">
        <v>169</v>
      </c>
      <c r="F24" s="30" t="s">
        <v>112</v>
      </c>
      <c r="G24" s="30" t="s">
        <v>101</v>
      </c>
      <c r="H24" s="44">
        <v>7</v>
      </c>
      <c r="I24" s="44">
        <v>7</v>
      </c>
      <c r="J24" s="44" t="s">
        <v>88</v>
      </c>
      <c r="K24" s="44">
        <v>10</v>
      </c>
      <c r="L24" s="44">
        <v>60</v>
      </c>
      <c r="M24" s="44">
        <v>17</v>
      </c>
      <c r="N24" s="4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76.2" customHeight="1" x14ac:dyDescent="0.3">
      <c r="A25" s="3">
        <v>15</v>
      </c>
      <c r="B25" s="47" t="s">
        <v>89</v>
      </c>
      <c r="C25" s="29" t="s">
        <v>114</v>
      </c>
      <c r="D25" s="29" t="s">
        <v>177</v>
      </c>
      <c r="E25" s="29" t="s">
        <v>178</v>
      </c>
      <c r="F25" s="30" t="s">
        <v>112</v>
      </c>
      <c r="G25" s="29" t="s">
        <v>101</v>
      </c>
      <c r="H25" s="29">
        <v>7</v>
      </c>
      <c r="I25" s="29">
        <v>7</v>
      </c>
      <c r="J25" s="29" t="s">
        <v>88</v>
      </c>
      <c r="K25" s="29">
        <v>13</v>
      </c>
      <c r="L25" s="29">
        <v>60</v>
      </c>
      <c r="M25" s="29">
        <v>22</v>
      </c>
      <c r="N25" s="29"/>
      <c r="O25" s="46"/>
      <c r="P25" s="46"/>
      <c r="Q25" s="46"/>
      <c r="R25" s="46"/>
      <c r="S25" s="46"/>
      <c r="T25" s="46"/>
      <c r="U25" s="46"/>
      <c r="V25" s="46"/>
      <c r="W25" s="6"/>
      <c r="X25" s="6"/>
      <c r="Y25" s="6"/>
      <c r="Z25" s="6"/>
      <c r="AA25" s="6"/>
    </row>
  </sheetData>
  <autoFilter ref="B10:N10">
    <sortState ref="B11:R27">
      <sortCondition ref="J10"/>
    </sortState>
  </autoFilter>
  <mergeCells count="9">
    <mergeCell ref="A8:M8"/>
    <mergeCell ref="A9:M9"/>
    <mergeCell ref="D10:E10"/>
    <mergeCell ref="F1:N1"/>
    <mergeCell ref="L2:N2"/>
    <mergeCell ref="A7:N7"/>
    <mergeCell ref="A3:M3"/>
    <mergeCell ref="A5:M5"/>
    <mergeCell ref="A6:M6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7"/>
  <sheetViews>
    <sheetView topLeftCell="A2" zoomScale="65" zoomScaleNormal="65" workbookViewId="0">
      <selection activeCell="F10" sqref="F10:I27"/>
    </sheetView>
  </sheetViews>
  <sheetFormatPr defaultRowHeight="14.4" x14ac:dyDescent="0.3"/>
  <cols>
    <col min="2" max="2" width="20.886718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71" t="s">
        <v>27</v>
      </c>
      <c r="G1" s="71"/>
      <c r="H1" s="71"/>
      <c r="I1" s="71"/>
      <c r="J1" s="71"/>
      <c r="K1" s="71"/>
      <c r="L1" s="71"/>
      <c r="M1" s="71"/>
      <c r="N1" s="7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31"/>
      <c r="G2" s="31"/>
      <c r="H2" s="31"/>
      <c r="I2" s="31"/>
      <c r="J2" s="31"/>
      <c r="K2" s="31"/>
      <c r="L2" s="72" t="s">
        <v>22</v>
      </c>
      <c r="M2" s="72"/>
      <c r="N2" s="7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74" t="s">
        <v>160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74" t="s">
        <v>162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74" t="s">
        <v>159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3" customFormat="1" ht="53.25" customHeight="1" x14ac:dyDescent="0.3">
      <c r="A8" s="69" t="s">
        <v>165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8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ht="53.25" customHeight="1" x14ac:dyDescent="0.3">
      <c r="A9" s="69">
        <v>57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75" t="s">
        <v>167</v>
      </c>
      <c r="E10" s="76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2.5" customHeight="1" x14ac:dyDescent="0.3">
      <c r="A11" s="51">
        <v>1</v>
      </c>
      <c r="B11" s="25" t="s">
        <v>44</v>
      </c>
      <c r="C11" s="48" t="s">
        <v>115</v>
      </c>
      <c r="D11" s="49" t="s">
        <v>170</v>
      </c>
      <c r="E11" s="49" t="s">
        <v>173</v>
      </c>
      <c r="F11" s="32" t="s">
        <v>92</v>
      </c>
      <c r="G11" s="32" t="s">
        <v>93</v>
      </c>
      <c r="H11" s="51">
        <v>8</v>
      </c>
      <c r="I11" s="51">
        <v>8</v>
      </c>
      <c r="J11" s="51" t="s">
        <v>88</v>
      </c>
      <c r="K11" s="51">
        <v>7</v>
      </c>
      <c r="L11" s="52">
        <v>60</v>
      </c>
      <c r="M11" s="53">
        <f>(K11/L11)</f>
        <v>0.11666666666666667</v>
      </c>
      <c r="N11" s="54">
        <f t="shared" ref="N11:N16" si="0">RANK(M11,$M$11:$M$17)</f>
        <v>7</v>
      </c>
      <c r="O11" s="55"/>
    </row>
    <row r="12" spans="1:125" s="5" customFormat="1" ht="26.25" customHeight="1" x14ac:dyDescent="0.3">
      <c r="A12" s="51">
        <v>2</v>
      </c>
      <c r="B12" s="25" t="s">
        <v>45</v>
      </c>
      <c r="C12" s="32" t="s">
        <v>116</v>
      </c>
      <c r="D12" s="50" t="s">
        <v>169</v>
      </c>
      <c r="E12" s="50" t="s">
        <v>175</v>
      </c>
      <c r="F12" s="32" t="s">
        <v>92</v>
      </c>
      <c r="G12" s="32" t="s">
        <v>93</v>
      </c>
      <c r="H12" s="51">
        <v>8</v>
      </c>
      <c r="I12" s="51">
        <v>8</v>
      </c>
      <c r="J12" s="51" t="s">
        <v>88</v>
      </c>
      <c r="K12" s="51">
        <v>14</v>
      </c>
      <c r="L12" s="55">
        <v>60</v>
      </c>
      <c r="M12" s="53">
        <v>0.23</v>
      </c>
      <c r="N12" s="54">
        <f t="shared" si="0"/>
        <v>6</v>
      </c>
      <c r="O12" s="55"/>
    </row>
    <row r="13" spans="1:125" s="5" customFormat="1" ht="26.25" customHeight="1" x14ac:dyDescent="0.3">
      <c r="A13" s="51">
        <v>3</v>
      </c>
      <c r="B13" s="25" t="s">
        <v>46</v>
      </c>
      <c r="C13" s="50" t="s">
        <v>117</v>
      </c>
      <c r="D13" s="49" t="s">
        <v>169</v>
      </c>
      <c r="E13" s="49" t="s">
        <v>179</v>
      </c>
      <c r="F13" s="32" t="s">
        <v>92</v>
      </c>
      <c r="G13" s="32" t="s">
        <v>93</v>
      </c>
      <c r="H13" s="51">
        <v>8</v>
      </c>
      <c r="I13" s="51">
        <v>8</v>
      </c>
      <c r="J13" s="51" t="s">
        <v>88</v>
      </c>
      <c r="K13" s="51">
        <v>17</v>
      </c>
      <c r="L13" s="55">
        <v>60</v>
      </c>
      <c r="M13" s="53">
        <v>28.3</v>
      </c>
      <c r="N13" s="54">
        <f t="shared" si="0"/>
        <v>1</v>
      </c>
      <c r="O13" s="55"/>
    </row>
    <row r="14" spans="1:125" s="5" customFormat="1" ht="24.75" customHeight="1" x14ac:dyDescent="0.3">
      <c r="A14" s="51">
        <v>4</v>
      </c>
      <c r="B14" s="25" t="s">
        <v>47</v>
      </c>
      <c r="C14" s="34" t="s">
        <v>118</v>
      </c>
      <c r="D14" s="34" t="s">
        <v>180</v>
      </c>
      <c r="E14" s="34" t="s">
        <v>174</v>
      </c>
      <c r="F14" s="32" t="s">
        <v>100</v>
      </c>
      <c r="G14" s="34" t="s">
        <v>101</v>
      </c>
      <c r="H14" s="51">
        <v>8</v>
      </c>
      <c r="I14" s="51">
        <v>8</v>
      </c>
      <c r="J14" s="51" t="s">
        <v>87</v>
      </c>
      <c r="K14" s="51">
        <v>21</v>
      </c>
      <c r="L14" s="52">
        <v>60</v>
      </c>
      <c r="M14" s="53">
        <f t="shared" ref="M14:M16" si="1">(K14/L14)</f>
        <v>0.35</v>
      </c>
      <c r="N14" s="54">
        <f t="shared" si="0"/>
        <v>5</v>
      </c>
      <c r="O14" s="55"/>
    </row>
    <row r="15" spans="1:125" s="5" customFormat="1" ht="21.75" customHeight="1" x14ac:dyDescent="0.3">
      <c r="A15" s="51">
        <v>5</v>
      </c>
      <c r="B15" s="25" t="s">
        <v>48</v>
      </c>
      <c r="C15" s="34" t="s">
        <v>119</v>
      </c>
      <c r="D15" s="34" t="s">
        <v>179</v>
      </c>
      <c r="E15" s="34" t="s">
        <v>169</v>
      </c>
      <c r="F15" s="32" t="s">
        <v>100</v>
      </c>
      <c r="G15" s="34" t="s">
        <v>101</v>
      </c>
      <c r="H15" s="51">
        <v>8</v>
      </c>
      <c r="I15" s="51">
        <v>8</v>
      </c>
      <c r="J15" s="51" t="s">
        <v>87</v>
      </c>
      <c r="K15" s="51">
        <v>23</v>
      </c>
      <c r="L15" s="52">
        <v>60</v>
      </c>
      <c r="M15" s="53">
        <f t="shared" si="1"/>
        <v>0.38333333333333336</v>
      </c>
      <c r="N15" s="54">
        <f t="shared" si="0"/>
        <v>3</v>
      </c>
      <c r="O15" s="55"/>
    </row>
    <row r="16" spans="1:125" s="5" customFormat="1" ht="27.75" customHeight="1" x14ac:dyDescent="0.3">
      <c r="A16" s="51">
        <v>6</v>
      </c>
      <c r="B16" s="25" t="s">
        <v>49</v>
      </c>
      <c r="C16" s="34" t="s">
        <v>120</v>
      </c>
      <c r="D16" s="34" t="s">
        <v>176</v>
      </c>
      <c r="E16" s="34" t="s">
        <v>173</v>
      </c>
      <c r="F16" s="32" t="s">
        <v>100</v>
      </c>
      <c r="G16" s="34" t="s">
        <v>101</v>
      </c>
      <c r="H16" s="51">
        <v>8</v>
      </c>
      <c r="I16" s="51">
        <v>8</v>
      </c>
      <c r="J16" s="51" t="s">
        <v>87</v>
      </c>
      <c r="K16" s="51">
        <v>24</v>
      </c>
      <c r="L16" s="52">
        <v>60</v>
      </c>
      <c r="M16" s="53">
        <f t="shared" si="1"/>
        <v>0.4</v>
      </c>
      <c r="N16" s="54">
        <f t="shared" si="0"/>
        <v>2</v>
      </c>
      <c r="O16" s="55"/>
    </row>
    <row r="17" spans="1:15" s="5" customFormat="1" ht="27.75" customHeight="1" x14ac:dyDescent="0.3">
      <c r="A17" s="51">
        <v>7</v>
      </c>
      <c r="B17" s="25" t="s">
        <v>50</v>
      </c>
      <c r="C17" s="34" t="s">
        <v>121</v>
      </c>
      <c r="D17" s="34" t="s">
        <v>175</v>
      </c>
      <c r="E17" s="34" t="s">
        <v>169</v>
      </c>
      <c r="F17" s="32" t="s">
        <v>100</v>
      </c>
      <c r="G17" s="34" t="s">
        <v>101</v>
      </c>
      <c r="H17" s="51">
        <v>8</v>
      </c>
      <c r="I17" s="51">
        <v>8</v>
      </c>
      <c r="J17" s="51" t="s">
        <v>87</v>
      </c>
      <c r="K17" s="51">
        <v>23</v>
      </c>
      <c r="L17" s="52">
        <v>60</v>
      </c>
      <c r="M17" s="56">
        <v>0.38300000000000001</v>
      </c>
      <c r="N17" s="57"/>
      <c r="O17" s="55"/>
    </row>
    <row r="18" spans="1:15" s="5" customFormat="1" ht="82.8" x14ac:dyDescent="0.3">
      <c r="A18" s="51">
        <v>8</v>
      </c>
      <c r="B18" s="25" t="s">
        <v>51</v>
      </c>
      <c r="C18" s="34" t="s">
        <v>122</v>
      </c>
      <c r="D18" s="34" t="s">
        <v>169</v>
      </c>
      <c r="E18" s="34" t="s">
        <v>173</v>
      </c>
      <c r="F18" s="32" t="s">
        <v>100</v>
      </c>
      <c r="G18" s="34" t="s">
        <v>101</v>
      </c>
      <c r="H18" s="51">
        <v>8</v>
      </c>
      <c r="I18" s="51">
        <v>8</v>
      </c>
      <c r="J18" s="51" t="s">
        <v>88</v>
      </c>
      <c r="K18" s="51">
        <v>11</v>
      </c>
      <c r="L18" s="52">
        <v>60</v>
      </c>
      <c r="M18" s="58">
        <v>18</v>
      </c>
      <c r="N18" s="59"/>
      <c r="O18" s="55"/>
    </row>
    <row r="19" spans="1:15" ht="82.8" x14ac:dyDescent="0.3">
      <c r="A19" s="51">
        <v>9</v>
      </c>
      <c r="B19" s="25" t="s">
        <v>52</v>
      </c>
      <c r="C19" s="34" t="s">
        <v>123</v>
      </c>
      <c r="D19" s="34" t="s">
        <v>179</v>
      </c>
      <c r="E19" s="34" t="s">
        <v>181</v>
      </c>
      <c r="F19" s="32" t="s">
        <v>103</v>
      </c>
      <c r="G19" s="34" t="s">
        <v>93</v>
      </c>
      <c r="H19" s="59">
        <v>8</v>
      </c>
      <c r="I19" s="59">
        <v>8</v>
      </c>
      <c r="J19" s="59" t="s">
        <v>88</v>
      </c>
      <c r="K19" s="59">
        <v>14</v>
      </c>
      <c r="L19" s="59">
        <v>60</v>
      </c>
      <c r="M19" s="59">
        <v>23</v>
      </c>
      <c r="N19" s="59"/>
      <c r="O19" s="55"/>
    </row>
    <row r="20" spans="1:15" ht="82.8" x14ac:dyDescent="0.3">
      <c r="A20" s="51">
        <v>10</v>
      </c>
      <c r="B20" s="25" t="s">
        <v>53</v>
      </c>
      <c r="C20" s="34" t="s">
        <v>124</v>
      </c>
      <c r="D20" s="34" t="s">
        <v>172</v>
      </c>
      <c r="E20" s="34" t="s">
        <v>170</v>
      </c>
      <c r="F20" s="32" t="s">
        <v>103</v>
      </c>
      <c r="G20" s="34" t="s">
        <v>93</v>
      </c>
      <c r="H20" s="59">
        <v>8</v>
      </c>
      <c r="I20" s="59">
        <v>8</v>
      </c>
      <c r="J20" s="59" t="s">
        <v>88</v>
      </c>
      <c r="K20" s="59">
        <v>14</v>
      </c>
      <c r="L20" s="59">
        <v>60</v>
      </c>
      <c r="M20" s="59">
        <v>23</v>
      </c>
      <c r="N20" s="59"/>
      <c r="O20" s="55"/>
    </row>
    <row r="21" spans="1:15" ht="82.8" x14ac:dyDescent="0.3">
      <c r="A21" s="51">
        <v>11</v>
      </c>
      <c r="B21" s="25" t="s">
        <v>54</v>
      </c>
      <c r="C21" s="34" t="s">
        <v>125</v>
      </c>
      <c r="D21" s="34" t="s">
        <v>168</v>
      </c>
      <c r="E21" s="34" t="s">
        <v>171</v>
      </c>
      <c r="F21" s="32" t="s">
        <v>103</v>
      </c>
      <c r="G21" s="34" t="s">
        <v>93</v>
      </c>
      <c r="H21" s="59">
        <v>8</v>
      </c>
      <c r="I21" s="59">
        <v>8</v>
      </c>
      <c r="J21" s="59" t="s">
        <v>88</v>
      </c>
      <c r="K21" s="59">
        <v>12</v>
      </c>
      <c r="L21" s="59">
        <v>60</v>
      </c>
      <c r="M21" s="59">
        <v>20</v>
      </c>
      <c r="N21" s="59"/>
      <c r="O21" s="55"/>
    </row>
    <row r="22" spans="1:15" ht="82.8" x14ac:dyDescent="0.3">
      <c r="A22" s="51">
        <v>12</v>
      </c>
      <c r="B22" s="25" t="s">
        <v>55</v>
      </c>
      <c r="C22" s="34" t="s">
        <v>126</v>
      </c>
      <c r="D22" s="34" t="s">
        <v>169</v>
      </c>
      <c r="E22" s="34" t="s">
        <v>168</v>
      </c>
      <c r="F22" s="32" t="s">
        <v>103</v>
      </c>
      <c r="G22" s="34" t="s">
        <v>93</v>
      </c>
      <c r="H22" s="59">
        <v>8</v>
      </c>
      <c r="I22" s="59">
        <v>8</v>
      </c>
      <c r="J22" s="59" t="s">
        <v>88</v>
      </c>
      <c r="K22" s="59">
        <v>19</v>
      </c>
      <c r="L22" s="59">
        <v>60</v>
      </c>
      <c r="M22" s="59">
        <v>32</v>
      </c>
      <c r="N22" s="59"/>
      <c r="O22" s="55"/>
    </row>
    <row r="23" spans="1:15" ht="82.8" x14ac:dyDescent="0.3">
      <c r="A23" s="51">
        <v>13</v>
      </c>
      <c r="B23" s="25" t="s">
        <v>56</v>
      </c>
      <c r="C23" s="34" t="s">
        <v>127</v>
      </c>
      <c r="D23" s="34" t="s">
        <v>176</v>
      </c>
      <c r="E23" s="34" t="s">
        <v>169</v>
      </c>
      <c r="F23" s="32" t="s">
        <v>103</v>
      </c>
      <c r="G23" s="34" t="s">
        <v>93</v>
      </c>
      <c r="H23" s="59">
        <v>8</v>
      </c>
      <c r="I23" s="59">
        <v>8</v>
      </c>
      <c r="J23" s="59" t="s">
        <v>88</v>
      </c>
      <c r="K23" s="59">
        <v>11</v>
      </c>
      <c r="L23" s="59">
        <v>60</v>
      </c>
      <c r="M23" s="59">
        <v>18</v>
      </c>
      <c r="N23" s="59"/>
      <c r="O23" s="55"/>
    </row>
    <row r="24" spans="1:15" ht="96.6" x14ac:dyDescent="0.3">
      <c r="A24" s="51">
        <v>14</v>
      </c>
      <c r="B24" s="25" t="s">
        <v>57</v>
      </c>
      <c r="C24" s="34" t="s">
        <v>128</v>
      </c>
      <c r="D24" s="34" t="s">
        <v>175</v>
      </c>
      <c r="E24" s="34" t="s">
        <v>169</v>
      </c>
      <c r="F24" s="34" t="s">
        <v>129</v>
      </c>
      <c r="G24" s="34" t="s">
        <v>101</v>
      </c>
      <c r="H24" s="59">
        <v>8</v>
      </c>
      <c r="I24" s="59">
        <v>8</v>
      </c>
      <c r="J24" s="59" t="s">
        <v>88</v>
      </c>
      <c r="K24" s="59"/>
      <c r="L24" s="52"/>
      <c r="M24" s="59"/>
      <c r="N24" s="59"/>
      <c r="O24" s="55"/>
    </row>
    <row r="25" spans="1:15" ht="96.6" x14ac:dyDescent="0.3">
      <c r="A25" s="51">
        <v>15</v>
      </c>
      <c r="B25" s="25" t="s">
        <v>58</v>
      </c>
      <c r="C25" s="34" t="s">
        <v>130</v>
      </c>
      <c r="D25" s="34" t="s">
        <v>170</v>
      </c>
      <c r="E25" s="34" t="s">
        <v>171</v>
      </c>
      <c r="F25" s="34" t="s">
        <v>129</v>
      </c>
      <c r="G25" s="34" t="s">
        <v>101</v>
      </c>
      <c r="H25" s="59">
        <v>8</v>
      </c>
      <c r="I25" s="59">
        <v>8</v>
      </c>
      <c r="J25" s="59" t="s">
        <v>88</v>
      </c>
      <c r="K25" s="59">
        <v>6</v>
      </c>
      <c r="L25" s="59">
        <v>60</v>
      </c>
      <c r="M25" s="59">
        <v>10</v>
      </c>
      <c r="N25" s="59"/>
      <c r="O25" s="55"/>
    </row>
    <row r="26" spans="1:15" ht="96.6" x14ac:dyDescent="0.3">
      <c r="A26" s="51">
        <v>16</v>
      </c>
      <c r="B26" s="25" t="s">
        <v>59</v>
      </c>
      <c r="C26" s="34" t="s">
        <v>131</v>
      </c>
      <c r="D26" s="34" t="s">
        <v>176</v>
      </c>
      <c r="E26" s="34" t="s">
        <v>178</v>
      </c>
      <c r="F26" s="34" t="s">
        <v>112</v>
      </c>
      <c r="G26" s="34" t="s">
        <v>101</v>
      </c>
      <c r="H26" s="59">
        <v>8</v>
      </c>
      <c r="I26" s="59">
        <v>8</v>
      </c>
      <c r="J26" s="59" t="s">
        <v>90</v>
      </c>
      <c r="K26" s="59">
        <v>20</v>
      </c>
      <c r="L26" s="59">
        <v>60</v>
      </c>
      <c r="M26" s="59">
        <v>33.299999999999997</v>
      </c>
      <c r="N26" s="59"/>
      <c r="O26" s="55"/>
    </row>
    <row r="27" spans="1:15" ht="96.6" x14ac:dyDescent="0.3">
      <c r="A27" s="51">
        <v>17</v>
      </c>
      <c r="B27" s="25" t="s">
        <v>60</v>
      </c>
      <c r="C27" s="34" t="s">
        <v>132</v>
      </c>
      <c r="D27" s="34" t="s">
        <v>172</v>
      </c>
      <c r="E27" s="34" t="s">
        <v>179</v>
      </c>
      <c r="F27" s="34" t="s">
        <v>112</v>
      </c>
      <c r="G27" s="34" t="s">
        <v>101</v>
      </c>
      <c r="H27" s="59">
        <v>8</v>
      </c>
      <c r="I27" s="59">
        <v>8</v>
      </c>
      <c r="J27" s="59" t="s">
        <v>88</v>
      </c>
      <c r="K27" s="59">
        <v>7</v>
      </c>
      <c r="L27" s="59">
        <v>60</v>
      </c>
      <c r="M27" s="59">
        <v>11</v>
      </c>
      <c r="N27" s="59"/>
      <c r="O27" s="55"/>
    </row>
  </sheetData>
  <autoFilter ref="A10:N27"/>
  <mergeCells count="9">
    <mergeCell ref="A8:M8"/>
    <mergeCell ref="A9:M9"/>
    <mergeCell ref="D10:E10"/>
    <mergeCell ref="A7:N7"/>
    <mergeCell ref="F1:N1"/>
    <mergeCell ref="L2:N2"/>
    <mergeCell ref="A3:M3"/>
    <mergeCell ref="A5:M5"/>
    <mergeCell ref="A6:M6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"/>
  <sheetViews>
    <sheetView topLeftCell="A10" zoomScale="65" zoomScaleNormal="65" workbookViewId="0">
      <selection activeCell="F10" sqref="F10:I24"/>
    </sheetView>
  </sheetViews>
  <sheetFormatPr defaultRowHeight="14.4" x14ac:dyDescent="0.3"/>
  <cols>
    <col min="2" max="2" width="25.886718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71" t="s">
        <v>27</v>
      </c>
      <c r="G1" s="71"/>
      <c r="H1" s="71"/>
      <c r="I1" s="71"/>
      <c r="J1" s="71"/>
      <c r="K1" s="71"/>
      <c r="L1" s="71"/>
      <c r="M1" s="71"/>
      <c r="N1" s="7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1"/>
      <c r="G2" s="21"/>
      <c r="H2" s="21"/>
      <c r="I2" s="21"/>
      <c r="J2" s="21"/>
      <c r="K2" s="21"/>
      <c r="L2" s="72" t="s">
        <v>22</v>
      </c>
      <c r="M2" s="72"/>
      <c r="N2" s="7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74" t="s">
        <v>160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74" t="s">
        <v>162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74" t="s">
        <v>159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A8" s="69" t="s">
        <v>164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A9" s="69">
        <v>57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75" t="s">
        <v>167</v>
      </c>
      <c r="E10" s="76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6.25" customHeight="1" x14ac:dyDescent="0.3">
      <c r="A11" s="51">
        <v>1</v>
      </c>
      <c r="B11" s="25" t="s">
        <v>61</v>
      </c>
      <c r="C11" s="32" t="s">
        <v>133</v>
      </c>
      <c r="D11" s="32" t="s">
        <v>173</v>
      </c>
      <c r="E11" s="32" t="s">
        <v>169</v>
      </c>
      <c r="F11" s="32" t="s">
        <v>96</v>
      </c>
      <c r="G11" s="32" t="s">
        <v>93</v>
      </c>
      <c r="H11" s="51">
        <v>9</v>
      </c>
      <c r="I11" s="51">
        <v>9</v>
      </c>
      <c r="J11" s="51" t="s">
        <v>87</v>
      </c>
      <c r="K11" s="51">
        <v>25</v>
      </c>
      <c r="L11" s="52">
        <v>65</v>
      </c>
      <c r="M11" s="53">
        <f t="shared" ref="M11:M17" si="0">(K11/L11)</f>
        <v>0.38461538461538464</v>
      </c>
      <c r="N11" s="54">
        <f t="shared" ref="N11:N17" si="1">RANK(M11,$M$11:$M$15)</f>
        <v>4</v>
      </c>
    </row>
    <row r="12" spans="1:125" s="5" customFormat="1" ht="24.75" customHeight="1" x14ac:dyDescent="0.3">
      <c r="A12" s="51">
        <v>2</v>
      </c>
      <c r="B12" s="25" t="s">
        <v>62</v>
      </c>
      <c r="C12" s="38" t="s">
        <v>134</v>
      </c>
      <c r="D12" s="38" t="s">
        <v>175</v>
      </c>
      <c r="E12" s="38" t="s">
        <v>179</v>
      </c>
      <c r="F12" s="38" t="s">
        <v>96</v>
      </c>
      <c r="G12" s="38" t="s">
        <v>93</v>
      </c>
      <c r="H12" s="51">
        <v>9</v>
      </c>
      <c r="I12" s="51">
        <v>9</v>
      </c>
      <c r="J12" s="51" t="s">
        <v>88</v>
      </c>
      <c r="K12" s="51">
        <v>17</v>
      </c>
      <c r="L12" s="52">
        <v>65</v>
      </c>
      <c r="M12" s="53">
        <f t="shared" si="0"/>
        <v>0.26153846153846155</v>
      </c>
      <c r="N12" s="54">
        <f t="shared" si="1"/>
        <v>5</v>
      </c>
    </row>
    <row r="13" spans="1:125" s="5" customFormat="1" ht="21.75" customHeight="1" x14ac:dyDescent="0.3">
      <c r="A13" s="51">
        <v>3</v>
      </c>
      <c r="B13" s="25" t="s">
        <v>63</v>
      </c>
      <c r="C13" s="34" t="s">
        <v>135</v>
      </c>
      <c r="D13" s="34" t="s">
        <v>173</v>
      </c>
      <c r="E13" s="34" t="s">
        <v>176</v>
      </c>
      <c r="F13" s="32" t="s">
        <v>103</v>
      </c>
      <c r="G13" s="34" t="s">
        <v>93</v>
      </c>
      <c r="H13" s="51">
        <v>9</v>
      </c>
      <c r="I13" s="51">
        <v>9</v>
      </c>
      <c r="J13" s="51" t="s">
        <v>87</v>
      </c>
      <c r="K13" s="51">
        <v>44</v>
      </c>
      <c r="L13" s="52">
        <v>65</v>
      </c>
      <c r="M13" s="53">
        <f t="shared" si="0"/>
        <v>0.67692307692307696</v>
      </c>
      <c r="N13" s="54">
        <f t="shared" si="1"/>
        <v>2</v>
      </c>
    </row>
    <row r="14" spans="1:125" s="5" customFormat="1" ht="27.75" customHeight="1" x14ac:dyDescent="0.3">
      <c r="A14" s="51">
        <v>4</v>
      </c>
      <c r="B14" s="25" t="s">
        <v>64</v>
      </c>
      <c r="C14" s="34" t="s">
        <v>136</v>
      </c>
      <c r="D14" s="34" t="s">
        <v>170</v>
      </c>
      <c r="E14" s="34" t="s">
        <v>169</v>
      </c>
      <c r="F14" s="32" t="s">
        <v>103</v>
      </c>
      <c r="G14" s="34" t="s">
        <v>93</v>
      </c>
      <c r="H14" s="51">
        <v>9</v>
      </c>
      <c r="I14" s="51">
        <v>9</v>
      </c>
      <c r="J14" s="51" t="s">
        <v>86</v>
      </c>
      <c r="K14" s="51">
        <v>50</v>
      </c>
      <c r="L14" s="52">
        <v>65</v>
      </c>
      <c r="M14" s="53">
        <f t="shared" si="0"/>
        <v>0.76923076923076927</v>
      </c>
      <c r="N14" s="54">
        <f t="shared" si="1"/>
        <v>1</v>
      </c>
    </row>
    <row r="15" spans="1:125" s="5" customFormat="1" ht="27.75" customHeight="1" x14ac:dyDescent="0.3">
      <c r="A15" s="51">
        <v>5</v>
      </c>
      <c r="B15" s="25" t="s">
        <v>65</v>
      </c>
      <c r="C15" s="34" t="s">
        <v>137</v>
      </c>
      <c r="D15" s="34" t="s">
        <v>175</v>
      </c>
      <c r="E15" s="34" t="s">
        <v>173</v>
      </c>
      <c r="F15" s="32" t="s">
        <v>103</v>
      </c>
      <c r="G15" s="34" t="s">
        <v>93</v>
      </c>
      <c r="H15" s="51">
        <v>9</v>
      </c>
      <c r="I15" s="51">
        <v>9</v>
      </c>
      <c r="J15" s="51" t="s">
        <v>87</v>
      </c>
      <c r="K15" s="51">
        <v>41</v>
      </c>
      <c r="L15" s="52">
        <v>65</v>
      </c>
      <c r="M15" s="56">
        <f t="shared" si="0"/>
        <v>0.63076923076923075</v>
      </c>
      <c r="N15" s="57">
        <f t="shared" si="1"/>
        <v>3</v>
      </c>
    </row>
    <row r="16" spans="1:125" s="5" customFormat="1" ht="30.6" customHeight="1" x14ac:dyDescent="0.3">
      <c r="A16" s="51">
        <v>6</v>
      </c>
      <c r="B16" s="25" t="s">
        <v>66</v>
      </c>
      <c r="C16" s="34" t="s">
        <v>138</v>
      </c>
      <c r="D16" s="34" t="s">
        <v>173</v>
      </c>
      <c r="E16" s="34" t="s">
        <v>173</v>
      </c>
      <c r="F16" s="34" t="s">
        <v>129</v>
      </c>
      <c r="G16" s="34" t="s">
        <v>101</v>
      </c>
      <c r="H16" s="51">
        <v>9</v>
      </c>
      <c r="I16" s="51">
        <v>9</v>
      </c>
      <c r="J16" s="51" t="s">
        <v>87</v>
      </c>
      <c r="K16" s="51">
        <v>27</v>
      </c>
      <c r="L16" s="52">
        <v>65</v>
      </c>
      <c r="M16" s="58">
        <f t="shared" si="0"/>
        <v>0.41538461538461541</v>
      </c>
      <c r="N16" s="59" t="e">
        <f t="shared" si="1"/>
        <v>#N/A</v>
      </c>
    </row>
    <row r="17" spans="1:14" ht="40.950000000000003" customHeight="1" x14ac:dyDescent="0.3">
      <c r="A17" s="51">
        <v>7</v>
      </c>
      <c r="B17" s="25" t="s">
        <v>67</v>
      </c>
      <c r="C17" s="34" t="s">
        <v>139</v>
      </c>
      <c r="D17" s="34" t="s">
        <v>182</v>
      </c>
      <c r="E17" s="34" t="s">
        <v>175</v>
      </c>
      <c r="F17" s="34" t="s">
        <v>129</v>
      </c>
      <c r="G17" s="34" t="s">
        <v>101</v>
      </c>
      <c r="H17" s="59">
        <v>9</v>
      </c>
      <c r="I17" s="59">
        <v>9</v>
      </c>
      <c r="J17" s="59" t="s">
        <v>87</v>
      </c>
      <c r="K17" s="59">
        <v>42</v>
      </c>
      <c r="L17" s="59">
        <v>65</v>
      </c>
      <c r="M17" s="59">
        <f t="shared" si="0"/>
        <v>0.64615384615384619</v>
      </c>
      <c r="N17" s="59" t="e">
        <f t="shared" si="1"/>
        <v>#N/A</v>
      </c>
    </row>
    <row r="18" spans="1:14" ht="64.2" customHeight="1" x14ac:dyDescent="0.3">
      <c r="A18" s="51">
        <v>8</v>
      </c>
      <c r="B18" s="25" t="s">
        <v>68</v>
      </c>
      <c r="C18" s="34" t="s">
        <v>140</v>
      </c>
      <c r="D18" s="34" t="s">
        <v>175</v>
      </c>
      <c r="E18" s="34" t="s">
        <v>169</v>
      </c>
      <c r="F18" s="34" t="s">
        <v>112</v>
      </c>
      <c r="G18" s="34" t="s">
        <v>101</v>
      </c>
      <c r="H18" s="59">
        <v>9</v>
      </c>
      <c r="I18" s="59">
        <v>9</v>
      </c>
      <c r="J18" s="59" t="s">
        <v>87</v>
      </c>
      <c r="K18" s="59">
        <v>23</v>
      </c>
      <c r="L18" s="59">
        <v>65</v>
      </c>
      <c r="M18" s="59">
        <v>35.299999999999997</v>
      </c>
      <c r="N18" s="59"/>
    </row>
    <row r="19" spans="1:14" ht="96.6" x14ac:dyDescent="0.3">
      <c r="A19" s="51">
        <v>9</v>
      </c>
      <c r="B19" s="25" t="s">
        <v>69</v>
      </c>
      <c r="C19" s="34" t="s">
        <v>141</v>
      </c>
      <c r="D19" s="34" t="s">
        <v>183</v>
      </c>
      <c r="E19" s="34" t="s">
        <v>173</v>
      </c>
      <c r="F19" s="34" t="s">
        <v>142</v>
      </c>
      <c r="G19" s="34" t="s">
        <v>101</v>
      </c>
      <c r="H19" s="59">
        <v>9</v>
      </c>
      <c r="I19" s="59">
        <v>9</v>
      </c>
      <c r="J19" s="59" t="s">
        <v>87</v>
      </c>
      <c r="K19" s="59">
        <v>30</v>
      </c>
      <c r="L19" s="59">
        <v>65</v>
      </c>
      <c r="M19" s="59">
        <v>46</v>
      </c>
      <c r="N19" s="59"/>
    </row>
  </sheetData>
  <autoFilter ref="A10:N19"/>
  <sortState ref="A9:N12">
    <sortCondition descending="1" ref="I9:I12"/>
  </sortState>
  <mergeCells count="9">
    <mergeCell ref="A8:M8"/>
    <mergeCell ref="A9:M9"/>
    <mergeCell ref="D10:E10"/>
    <mergeCell ref="A7:N7"/>
    <mergeCell ref="F1:N1"/>
    <mergeCell ref="L2:N2"/>
    <mergeCell ref="A3:M3"/>
    <mergeCell ref="A5:M5"/>
    <mergeCell ref="A6:M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7"/>
  <sheetViews>
    <sheetView topLeftCell="A9" zoomScale="70" zoomScaleNormal="70" workbookViewId="0">
      <selection activeCell="F10" sqref="F10:I17"/>
    </sheetView>
  </sheetViews>
  <sheetFormatPr defaultRowHeight="14.4" x14ac:dyDescent="0.3"/>
  <cols>
    <col min="2" max="2" width="25" customWidth="1"/>
    <col min="3" max="3" width="15" customWidth="1"/>
    <col min="4" max="4" width="14.33203125" customWidth="1"/>
    <col min="5" max="5" width="16.109375" customWidth="1"/>
    <col min="6" max="6" width="22.6640625" customWidth="1"/>
    <col min="7" max="7" width="21.33203125" customWidth="1"/>
    <col min="8" max="8" width="12" customWidth="1"/>
    <col min="9" max="9" width="12.88671875" customWidth="1"/>
    <col min="10" max="10" width="19.88671875" customWidth="1"/>
    <col min="11" max="11" width="11.44140625" customWidth="1"/>
    <col min="12" max="12" width="15.6640625" customWidth="1"/>
    <col min="13" max="13" width="17.109375" customWidth="1"/>
    <col min="14" max="14" width="12.109375" customWidth="1"/>
  </cols>
  <sheetData>
    <row r="1" spans="1:125" ht="81.75" customHeight="1" x14ac:dyDescent="0.35">
      <c r="F1" s="71" t="s">
        <v>27</v>
      </c>
      <c r="G1" s="71"/>
      <c r="H1" s="71"/>
      <c r="I1" s="71"/>
      <c r="J1" s="71"/>
      <c r="K1" s="71"/>
      <c r="L1" s="71"/>
      <c r="M1" s="71"/>
      <c r="N1" s="7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1"/>
      <c r="G2" s="21"/>
      <c r="H2" s="21"/>
      <c r="I2" s="21"/>
      <c r="J2" s="21"/>
      <c r="K2" s="21"/>
      <c r="L2" s="72" t="s">
        <v>22</v>
      </c>
      <c r="M2" s="72"/>
      <c r="N2" s="7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B3" s="73" t="s">
        <v>28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B5" s="74" t="s">
        <v>160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B6" s="74" t="s">
        <v>162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B7" s="74" t="s">
        <v>159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B8" s="69" t="s">
        <v>161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B9" s="69">
        <v>57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111.75" customHeight="1" x14ac:dyDescent="0.3">
      <c r="A10" s="2" t="s">
        <v>0</v>
      </c>
      <c r="B10" s="2" t="s">
        <v>29</v>
      </c>
      <c r="C10" s="2" t="s">
        <v>1</v>
      </c>
      <c r="D10" s="75" t="s">
        <v>167</v>
      </c>
      <c r="E10" s="76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18</v>
      </c>
      <c r="L10" s="13" t="s">
        <v>15</v>
      </c>
      <c r="M10" s="13" t="s">
        <v>11</v>
      </c>
      <c r="N10" s="22" t="s">
        <v>16</v>
      </c>
    </row>
    <row r="11" spans="1:125" ht="24" customHeight="1" x14ac:dyDescent="0.3">
      <c r="A11" s="51">
        <v>1</v>
      </c>
      <c r="B11" s="25" t="s">
        <v>70</v>
      </c>
      <c r="C11" s="32" t="s">
        <v>143</v>
      </c>
      <c r="D11" s="33" t="s">
        <v>169</v>
      </c>
      <c r="E11" s="33" t="s">
        <v>179</v>
      </c>
      <c r="F11" s="32" t="s">
        <v>92</v>
      </c>
      <c r="G11" s="32" t="s">
        <v>93</v>
      </c>
      <c r="H11" s="51">
        <v>10</v>
      </c>
      <c r="I11" s="51">
        <v>10</v>
      </c>
      <c r="J11" s="51" t="s">
        <v>88</v>
      </c>
      <c r="K11" s="51">
        <v>23</v>
      </c>
      <c r="L11" s="52">
        <v>70</v>
      </c>
      <c r="M11" s="53">
        <f t="shared" ref="M11:M16" si="0">(K11/L11)</f>
        <v>0.32857142857142857</v>
      </c>
      <c r="N11" s="54">
        <f t="shared" ref="N11:N17" si="1">RANK(M11,$M$11:$M$14)</f>
        <v>3</v>
      </c>
    </row>
    <row r="12" spans="1:125" ht="24.75" customHeight="1" x14ac:dyDescent="0.3">
      <c r="A12" s="51">
        <v>2</v>
      </c>
      <c r="B12" s="25" t="s">
        <v>71</v>
      </c>
      <c r="C12" s="32" t="s">
        <v>144</v>
      </c>
      <c r="D12" s="33" t="s">
        <v>180</v>
      </c>
      <c r="E12" s="33" t="s">
        <v>177</v>
      </c>
      <c r="F12" s="32" t="s">
        <v>92</v>
      </c>
      <c r="G12" s="32" t="s">
        <v>93</v>
      </c>
      <c r="H12" s="60">
        <v>10</v>
      </c>
      <c r="I12" s="60">
        <v>10</v>
      </c>
      <c r="J12" s="60" t="s">
        <v>88</v>
      </c>
      <c r="K12" s="60">
        <v>17</v>
      </c>
      <c r="L12" s="61">
        <v>70</v>
      </c>
      <c r="M12" s="35">
        <f t="shared" si="0"/>
        <v>0.24285714285714285</v>
      </c>
      <c r="N12" s="54">
        <f t="shared" si="1"/>
        <v>4</v>
      </c>
    </row>
    <row r="13" spans="1:125" ht="21" customHeight="1" x14ac:dyDescent="0.3">
      <c r="A13" s="64">
        <v>3</v>
      </c>
      <c r="B13" s="26" t="s">
        <v>72</v>
      </c>
      <c r="C13" s="33" t="s">
        <v>145</v>
      </c>
      <c r="D13" s="33" t="s">
        <v>176</v>
      </c>
      <c r="E13" s="33" t="s">
        <v>172</v>
      </c>
      <c r="F13" s="32" t="s">
        <v>92</v>
      </c>
      <c r="G13" s="32" t="s">
        <v>93</v>
      </c>
      <c r="H13" s="62">
        <v>10</v>
      </c>
      <c r="I13" s="62">
        <v>10</v>
      </c>
      <c r="J13" s="62" t="s">
        <v>87</v>
      </c>
      <c r="K13" s="62">
        <v>25</v>
      </c>
      <c r="L13" s="63">
        <v>70</v>
      </c>
      <c r="M13" s="36">
        <f t="shared" si="0"/>
        <v>0.35714285714285715</v>
      </c>
      <c r="N13" s="65">
        <f t="shared" si="1"/>
        <v>1</v>
      </c>
    </row>
    <row r="14" spans="1:125" ht="21" customHeight="1" x14ac:dyDescent="0.3">
      <c r="A14" s="51">
        <v>4</v>
      </c>
      <c r="B14" s="25" t="s">
        <v>73</v>
      </c>
      <c r="C14" s="32" t="s">
        <v>146</v>
      </c>
      <c r="D14" s="33" t="s">
        <v>170</v>
      </c>
      <c r="E14" s="33" t="s">
        <v>172</v>
      </c>
      <c r="F14" s="32" t="s">
        <v>92</v>
      </c>
      <c r="G14" s="32" t="s">
        <v>93</v>
      </c>
      <c r="H14" s="60">
        <v>10</v>
      </c>
      <c r="I14" s="60">
        <v>10</v>
      </c>
      <c r="J14" s="60" t="s">
        <v>88</v>
      </c>
      <c r="K14" s="60">
        <v>24</v>
      </c>
      <c r="L14" s="61">
        <v>70</v>
      </c>
      <c r="M14" s="37">
        <f t="shared" si="0"/>
        <v>0.34285714285714286</v>
      </c>
      <c r="N14" s="59">
        <f t="shared" si="1"/>
        <v>2</v>
      </c>
      <c r="O14" s="6"/>
    </row>
    <row r="15" spans="1:125" ht="82.8" x14ac:dyDescent="0.3">
      <c r="A15" s="51">
        <v>5</v>
      </c>
      <c r="B15" s="25" t="s">
        <v>74</v>
      </c>
      <c r="C15" s="38" t="s">
        <v>147</v>
      </c>
      <c r="D15" s="38" t="s">
        <v>175</v>
      </c>
      <c r="E15" s="38" t="s">
        <v>171</v>
      </c>
      <c r="F15" s="32" t="s">
        <v>108</v>
      </c>
      <c r="G15" s="32" t="s">
        <v>101</v>
      </c>
      <c r="H15" s="39">
        <v>10</v>
      </c>
      <c r="I15" s="39">
        <v>10</v>
      </c>
      <c r="J15" s="39" t="s">
        <v>88</v>
      </c>
      <c r="K15" s="39">
        <v>17</v>
      </c>
      <c r="L15" s="39">
        <v>70</v>
      </c>
      <c r="M15" s="39">
        <f t="shared" si="0"/>
        <v>0.24285714285714285</v>
      </c>
      <c r="N15" s="59">
        <f t="shared" si="1"/>
        <v>4</v>
      </c>
      <c r="O15" s="6"/>
    </row>
    <row r="16" spans="1:125" ht="82.8" x14ac:dyDescent="0.3">
      <c r="A16" s="51">
        <v>6</v>
      </c>
      <c r="B16" s="25" t="s">
        <v>75</v>
      </c>
      <c r="C16" s="32" t="s">
        <v>148</v>
      </c>
      <c r="D16" s="32" t="s">
        <v>169</v>
      </c>
      <c r="E16" s="32" t="s">
        <v>168</v>
      </c>
      <c r="F16" s="32" t="s">
        <v>108</v>
      </c>
      <c r="G16" s="32" t="s">
        <v>101</v>
      </c>
      <c r="H16" s="39">
        <v>10</v>
      </c>
      <c r="I16" s="39">
        <v>10</v>
      </c>
      <c r="J16" s="39" t="s">
        <v>88</v>
      </c>
      <c r="K16" s="39">
        <v>17</v>
      </c>
      <c r="L16" s="39">
        <v>70</v>
      </c>
      <c r="M16" s="39">
        <f t="shared" si="0"/>
        <v>0.24285714285714285</v>
      </c>
      <c r="N16" s="59">
        <f t="shared" si="1"/>
        <v>4</v>
      </c>
      <c r="O16" s="6"/>
    </row>
    <row r="17" spans="1:15" ht="96.6" x14ac:dyDescent="0.3">
      <c r="A17" s="51">
        <v>7</v>
      </c>
      <c r="B17" s="25" t="s">
        <v>76</v>
      </c>
      <c r="C17" s="38" t="s">
        <v>149</v>
      </c>
      <c r="D17" s="38" t="s">
        <v>173</v>
      </c>
      <c r="E17" s="38" t="s">
        <v>169</v>
      </c>
      <c r="F17" s="38" t="s">
        <v>112</v>
      </c>
      <c r="G17" s="38" t="s">
        <v>101</v>
      </c>
      <c r="H17" s="39">
        <v>10</v>
      </c>
      <c r="I17" s="39">
        <v>10</v>
      </c>
      <c r="J17" s="39" t="s">
        <v>86</v>
      </c>
      <c r="K17" s="39">
        <v>46</v>
      </c>
      <c r="L17" s="39">
        <v>70</v>
      </c>
      <c r="M17" s="39">
        <f>(K17/L17)</f>
        <v>0.65714285714285714</v>
      </c>
      <c r="N17" s="59" t="e">
        <f t="shared" si="1"/>
        <v>#N/A</v>
      </c>
      <c r="O17" s="6"/>
    </row>
  </sheetData>
  <autoFilter ref="B10:N17"/>
  <sortState ref="B9:N13">
    <sortCondition descending="1" ref="I9:I13"/>
  </sortState>
  <mergeCells count="9">
    <mergeCell ref="D10:E10"/>
    <mergeCell ref="B8:N8"/>
    <mergeCell ref="B9:N9"/>
    <mergeCell ref="F1:N1"/>
    <mergeCell ref="L2:N2"/>
    <mergeCell ref="B3:N3"/>
    <mergeCell ref="B5:N5"/>
    <mergeCell ref="B6:N6"/>
    <mergeCell ref="B7:O7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"/>
  <sheetViews>
    <sheetView view="pageBreakPreview" topLeftCell="A2" zoomScale="68" zoomScaleNormal="68" zoomScaleSheetLayoutView="68" workbookViewId="0">
      <selection activeCell="F10" sqref="F10:I19"/>
    </sheetView>
  </sheetViews>
  <sheetFormatPr defaultRowHeight="14.4" x14ac:dyDescent="0.3"/>
  <cols>
    <col min="2" max="2" width="16.6640625" customWidth="1"/>
    <col min="3" max="3" width="15.88671875" customWidth="1"/>
    <col min="4" max="4" width="12.44140625" customWidth="1"/>
    <col min="5" max="5" width="17.33203125" customWidth="1"/>
    <col min="6" max="6" width="33.33203125" customWidth="1"/>
    <col min="7" max="7" width="21.5546875" customWidth="1"/>
    <col min="8" max="8" width="13.109375" customWidth="1"/>
    <col min="9" max="9" width="15.44140625" customWidth="1"/>
    <col min="10" max="10" width="19.5546875" customWidth="1"/>
    <col min="11" max="11" width="13" customWidth="1"/>
    <col min="12" max="12" width="18.6640625" customWidth="1"/>
    <col min="13" max="13" width="17.33203125" style="8" customWidth="1"/>
    <col min="14" max="14" width="13.6640625" style="8" customWidth="1"/>
    <col min="15" max="125" width="9.109375" style="8"/>
  </cols>
  <sheetData>
    <row r="1" spans="1:125" ht="81.75" customHeight="1" x14ac:dyDescent="0.35">
      <c r="F1" s="71" t="s">
        <v>26</v>
      </c>
      <c r="G1" s="71"/>
      <c r="H1" s="71"/>
      <c r="I1" s="71"/>
      <c r="J1" s="71"/>
      <c r="K1" s="71"/>
      <c r="L1" s="71"/>
      <c r="M1" s="71"/>
      <c r="N1" s="71"/>
    </row>
    <row r="2" spans="1:125" ht="28.5" customHeight="1" x14ac:dyDescent="0.35">
      <c r="F2" s="21"/>
      <c r="G2" s="21"/>
      <c r="H2" s="21"/>
      <c r="I2" s="21"/>
      <c r="J2" s="21"/>
      <c r="K2" s="21"/>
      <c r="L2" s="72" t="s">
        <v>22</v>
      </c>
      <c r="M2" s="72"/>
      <c r="N2" s="72"/>
    </row>
    <row r="3" spans="1:125" ht="26.25" customHeight="1" x14ac:dyDescent="0.3">
      <c r="B3" s="73" t="s">
        <v>28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">
      <c r="B5" s="74" t="s">
        <v>160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25" ht="35.4" customHeight="1" x14ac:dyDescent="0.3">
      <c r="B6" s="74" t="s">
        <v>162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25" ht="45.75" customHeight="1" x14ac:dyDescent="0.3">
      <c r="B7" s="74" t="s">
        <v>159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25" ht="53.25" customHeight="1" x14ac:dyDescent="0.3">
      <c r="B8" s="69" t="s">
        <v>163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25" ht="53.25" customHeight="1" x14ac:dyDescent="0.3">
      <c r="B9" s="69">
        <v>57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25" ht="93.6" x14ac:dyDescent="0.3">
      <c r="A10" s="2" t="s">
        <v>0</v>
      </c>
      <c r="B10" s="2" t="s">
        <v>29</v>
      </c>
      <c r="C10" s="2" t="s">
        <v>1</v>
      </c>
      <c r="D10" s="75" t="s">
        <v>167</v>
      </c>
      <c r="E10" s="76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22" t="s">
        <v>16</v>
      </c>
    </row>
    <row r="11" spans="1:125" ht="55.2" x14ac:dyDescent="0.3">
      <c r="A11" s="51">
        <v>1</v>
      </c>
      <c r="B11" s="25" t="s">
        <v>77</v>
      </c>
      <c r="C11" s="32" t="s">
        <v>150</v>
      </c>
      <c r="D11" s="33" t="s">
        <v>173</v>
      </c>
      <c r="E11" s="33" t="s">
        <v>169</v>
      </c>
      <c r="F11" s="32" t="s">
        <v>92</v>
      </c>
      <c r="G11" s="32" t="s">
        <v>93</v>
      </c>
      <c r="H11" s="51">
        <v>11</v>
      </c>
      <c r="I11" s="51">
        <v>11</v>
      </c>
      <c r="J11" s="51" t="s">
        <v>88</v>
      </c>
      <c r="K11" s="51">
        <v>13</v>
      </c>
      <c r="L11" s="52">
        <v>75</v>
      </c>
      <c r="M11" s="66">
        <v>0.17</v>
      </c>
      <c r="N11" s="67"/>
    </row>
    <row r="12" spans="1:125" s="7" customFormat="1" ht="55.2" x14ac:dyDescent="0.3">
      <c r="A12" s="51">
        <v>2</v>
      </c>
      <c r="B12" s="25" t="s">
        <v>78</v>
      </c>
      <c r="C12" s="33" t="s">
        <v>151</v>
      </c>
      <c r="D12" s="33" t="s">
        <v>173</v>
      </c>
      <c r="E12" s="33" t="s">
        <v>171</v>
      </c>
      <c r="F12" s="32" t="s">
        <v>92</v>
      </c>
      <c r="G12" s="32" t="s">
        <v>93</v>
      </c>
      <c r="H12" s="51">
        <v>11</v>
      </c>
      <c r="I12" s="51">
        <v>11</v>
      </c>
      <c r="J12" s="51" t="s">
        <v>88</v>
      </c>
      <c r="K12" s="51">
        <v>24</v>
      </c>
      <c r="L12" s="52">
        <v>75</v>
      </c>
      <c r="M12" s="66">
        <v>0.32</v>
      </c>
      <c r="N12" s="67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55.2" x14ac:dyDescent="0.3">
      <c r="A13" s="51">
        <v>3</v>
      </c>
      <c r="B13" s="25" t="s">
        <v>79</v>
      </c>
      <c r="C13" s="34" t="s">
        <v>152</v>
      </c>
      <c r="D13" s="34" t="s">
        <v>176</v>
      </c>
      <c r="E13" s="34" t="s">
        <v>173</v>
      </c>
      <c r="F13" s="32" t="s">
        <v>100</v>
      </c>
      <c r="G13" s="34" t="s">
        <v>101</v>
      </c>
      <c r="H13" s="51">
        <v>11</v>
      </c>
      <c r="I13" s="51">
        <v>11</v>
      </c>
      <c r="J13" s="51" t="s">
        <v>87</v>
      </c>
      <c r="K13" s="51">
        <v>28</v>
      </c>
      <c r="L13" s="52">
        <v>75</v>
      </c>
      <c r="M13" s="66">
        <v>0.37</v>
      </c>
      <c r="N13" s="6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6" customFormat="1" ht="55.2" x14ac:dyDescent="0.3">
      <c r="A14" s="51">
        <v>4</v>
      </c>
      <c r="B14" s="25" t="s">
        <v>80</v>
      </c>
      <c r="C14" s="32" t="s">
        <v>153</v>
      </c>
      <c r="D14" s="32" t="s">
        <v>173</v>
      </c>
      <c r="E14" s="32" t="s">
        <v>169</v>
      </c>
      <c r="F14" s="32" t="s">
        <v>100</v>
      </c>
      <c r="G14" s="32" t="s">
        <v>101</v>
      </c>
      <c r="H14" s="51">
        <v>11</v>
      </c>
      <c r="I14" s="51">
        <v>11</v>
      </c>
      <c r="J14" s="51" t="s">
        <v>88</v>
      </c>
      <c r="K14" s="51">
        <v>17</v>
      </c>
      <c r="L14" s="52">
        <v>75</v>
      </c>
      <c r="M14" s="66">
        <v>0.23</v>
      </c>
      <c r="N14" s="6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s="6" customFormat="1" ht="55.2" x14ac:dyDescent="0.3">
      <c r="A15" s="51">
        <v>5</v>
      </c>
      <c r="B15" s="25" t="s">
        <v>81</v>
      </c>
      <c r="C15" s="32" t="s">
        <v>154</v>
      </c>
      <c r="D15" s="32" t="s">
        <v>168</v>
      </c>
      <c r="E15" s="32" t="s">
        <v>172</v>
      </c>
      <c r="F15" s="32" t="s">
        <v>108</v>
      </c>
      <c r="G15" s="32" t="s">
        <v>101</v>
      </c>
      <c r="H15" s="51">
        <v>11</v>
      </c>
      <c r="I15" s="51">
        <v>11</v>
      </c>
      <c r="J15" s="51" t="s">
        <v>88</v>
      </c>
      <c r="K15" s="51">
        <v>20</v>
      </c>
      <c r="L15" s="52">
        <v>75</v>
      </c>
      <c r="M15" s="66">
        <v>0.26600000000000001</v>
      </c>
      <c r="N15" s="6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6" customFormat="1" ht="55.2" x14ac:dyDescent="0.3">
      <c r="A16" s="51">
        <v>6</v>
      </c>
      <c r="B16" s="25" t="s">
        <v>82</v>
      </c>
      <c r="C16" s="34" t="s">
        <v>155</v>
      </c>
      <c r="D16" s="34" t="s">
        <v>169</v>
      </c>
      <c r="E16" s="34" t="s">
        <v>174</v>
      </c>
      <c r="F16" s="32" t="s">
        <v>108</v>
      </c>
      <c r="G16" s="32" t="s">
        <v>101</v>
      </c>
      <c r="H16" s="51">
        <v>11</v>
      </c>
      <c r="I16" s="51">
        <v>11</v>
      </c>
      <c r="J16" s="51" t="s">
        <v>88</v>
      </c>
      <c r="K16" s="51">
        <v>12</v>
      </c>
      <c r="L16" s="52">
        <v>75</v>
      </c>
      <c r="M16" s="66">
        <v>0.16</v>
      </c>
      <c r="N16" s="6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4" ht="55.2" x14ac:dyDescent="0.3">
      <c r="A17" s="49">
        <v>7</v>
      </c>
      <c r="B17" s="25" t="s">
        <v>83</v>
      </c>
      <c r="C17" s="34" t="s">
        <v>156</v>
      </c>
      <c r="D17" s="34" t="s">
        <v>173</v>
      </c>
      <c r="E17" s="34" t="s">
        <v>168</v>
      </c>
      <c r="F17" s="34" t="s">
        <v>112</v>
      </c>
      <c r="G17" s="34" t="s">
        <v>101</v>
      </c>
      <c r="H17" s="49">
        <v>11</v>
      </c>
      <c r="I17" s="49">
        <v>11</v>
      </c>
      <c r="J17" s="49" t="s">
        <v>86</v>
      </c>
      <c r="K17" s="49">
        <v>42</v>
      </c>
      <c r="L17" s="49">
        <v>75</v>
      </c>
      <c r="M17" s="49">
        <v>56</v>
      </c>
      <c r="N17" s="49"/>
    </row>
    <row r="18" spans="1:14" ht="55.2" x14ac:dyDescent="0.3">
      <c r="A18" s="49">
        <v>8</v>
      </c>
      <c r="B18" s="25" t="s">
        <v>84</v>
      </c>
      <c r="C18" s="34" t="s">
        <v>157</v>
      </c>
      <c r="D18" s="34" t="s">
        <v>169</v>
      </c>
      <c r="E18" s="34" t="s">
        <v>169</v>
      </c>
      <c r="F18" s="34" t="s">
        <v>112</v>
      </c>
      <c r="G18" s="34" t="s">
        <v>101</v>
      </c>
      <c r="H18" s="49">
        <v>11</v>
      </c>
      <c r="I18" s="49">
        <v>11</v>
      </c>
      <c r="J18" s="49" t="s">
        <v>88</v>
      </c>
      <c r="K18" s="49">
        <v>12</v>
      </c>
      <c r="L18" s="49">
        <v>75</v>
      </c>
      <c r="M18" s="49">
        <v>16</v>
      </c>
      <c r="N18" s="49"/>
    </row>
    <row r="19" spans="1:14" ht="55.2" x14ac:dyDescent="0.3">
      <c r="A19" s="49">
        <v>9</v>
      </c>
      <c r="B19" s="25" t="s">
        <v>85</v>
      </c>
      <c r="C19" s="34" t="s">
        <v>158</v>
      </c>
      <c r="D19" s="34" t="s">
        <v>174</v>
      </c>
      <c r="E19" s="34" t="s">
        <v>172</v>
      </c>
      <c r="F19" s="34" t="s">
        <v>112</v>
      </c>
      <c r="G19" s="34" t="s">
        <v>101</v>
      </c>
      <c r="H19" s="49">
        <v>11</v>
      </c>
      <c r="I19" s="49">
        <v>11</v>
      </c>
      <c r="J19" s="49" t="s">
        <v>87</v>
      </c>
      <c r="K19" s="49">
        <v>27</v>
      </c>
      <c r="L19" s="49">
        <v>75</v>
      </c>
      <c r="M19" s="49">
        <v>36</v>
      </c>
      <c r="N19" s="49"/>
    </row>
  </sheetData>
  <autoFilter ref="B10:L16">
    <sortState ref="B8:P13">
      <sortCondition descending="1" ref="L7"/>
    </sortState>
  </autoFilter>
  <sortState ref="B8:Q11">
    <sortCondition descending="1" ref="L8:L11"/>
  </sortState>
  <mergeCells count="9">
    <mergeCell ref="D10:E10"/>
    <mergeCell ref="B9:N9"/>
    <mergeCell ref="B3:N3"/>
    <mergeCell ref="F1:N1"/>
    <mergeCell ref="L2:N2"/>
    <mergeCell ref="B8:N8"/>
    <mergeCell ref="B5:N5"/>
    <mergeCell ref="B6:N6"/>
    <mergeCell ref="B7:O7"/>
  </mergeCells>
  <pageMargins left="0.51181102362204722" right="0.31496062992125984" top="0.55118110236220474" bottom="0.55118110236220474" header="0" footer="0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2024-01-29T06:37:00Z</dcterms:modified>
</cp:coreProperties>
</file>