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616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externalReferences>
    <externalReference r:id="rId8"/>
    <externalReference r:id="rId9"/>
  </externalReferences>
  <definedNames>
    <definedName name="_xlnm._FilterDatabase" localSheetId="5" hidden="1">'10 класс'!$A$10:$N$10</definedName>
    <definedName name="_xlnm._FilterDatabase" localSheetId="6" hidden="1">'11 класс'!$A$10:$N$10</definedName>
    <definedName name="_xlnm._FilterDatabase" localSheetId="2" hidden="1">'7 класс'!$A$10:$N$30</definedName>
    <definedName name="_xlnm._FilterDatabase" localSheetId="3" hidden="1">'8 класс '!$A$10:$N$32</definedName>
    <definedName name="_xlnm._FilterDatabase" localSheetId="4" hidden="1">'9 класс'!$A$10:$N$22</definedName>
  </definedNames>
  <calcPr calcId="162913" calcOnSave="0"/>
</workbook>
</file>

<file path=xl/calcChain.xml><?xml version="1.0" encoding="utf-8"?>
<calcChain xmlns="http://schemas.openxmlformats.org/spreadsheetml/2006/main">
  <c r="M29" i="4" l="1"/>
  <c r="M16" i="4"/>
  <c r="M17" i="4"/>
  <c r="M18" i="4"/>
  <c r="M20" i="4"/>
  <c r="M13" i="4"/>
  <c r="M27" i="4"/>
  <c r="M14" i="4"/>
  <c r="M22" i="4"/>
  <c r="M11" i="4"/>
  <c r="M24" i="4"/>
  <c r="M23" i="4"/>
  <c r="M21" i="4"/>
  <c r="M19" i="4"/>
  <c r="M28" i="4"/>
  <c r="M15" i="4"/>
  <c r="M31" i="4"/>
  <c r="C12" i="2" l="1"/>
  <c r="C15" i="2"/>
  <c r="C24" i="2"/>
  <c r="C16" i="2"/>
  <c r="C25" i="2"/>
  <c r="C18" i="2"/>
  <c r="C17" i="2"/>
  <c r="C11" i="2"/>
  <c r="C23" i="2"/>
  <c r="C21" i="2"/>
  <c r="C22" i="2"/>
  <c r="C20" i="2"/>
  <c r="C19" i="2"/>
  <c r="C13" i="2"/>
  <c r="M14" i="2"/>
  <c r="M12" i="2"/>
  <c r="M15" i="2"/>
  <c r="M12" i="5"/>
  <c r="C19" i="5"/>
  <c r="C30" i="5"/>
  <c r="C22" i="5"/>
  <c r="C28" i="5"/>
  <c r="C25" i="5"/>
  <c r="C27" i="5"/>
  <c r="C11" i="5"/>
  <c r="C12" i="5"/>
  <c r="C21" i="5"/>
  <c r="C24" i="5"/>
  <c r="C14" i="5"/>
  <c r="C18" i="5"/>
  <c r="C26" i="5"/>
  <c r="C17" i="5"/>
  <c r="C23" i="5"/>
  <c r="C29" i="5"/>
  <c r="C13" i="5"/>
  <c r="C16" i="5"/>
  <c r="C20" i="5"/>
  <c r="M13" i="5"/>
  <c r="M16" i="5"/>
  <c r="M20" i="5"/>
  <c r="M11" i="5"/>
  <c r="N11" i="5" l="1"/>
  <c r="N12" i="5"/>
  <c r="M22" i="1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30" i="4" l="1"/>
  <c r="M12" i="4"/>
  <c r="M32" i="4"/>
  <c r="M25" i="4"/>
  <c r="M26" i="4"/>
  <c r="M14" i="1" l="1"/>
  <c r="M19" i="1"/>
  <c r="M21" i="1"/>
  <c r="M25" i="2"/>
  <c r="M16" i="2"/>
  <c r="M24" i="2"/>
</calcChain>
</file>

<file path=xl/sharedStrings.xml><?xml version="1.0" encoding="utf-8"?>
<sst xmlns="http://schemas.openxmlformats.org/spreadsheetml/2006/main" count="699" uniqueCount="206">
  <si>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</si>
  <si>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</si>
  <si>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</si>
  <si>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</si>
  <si>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</si>
  <si>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</si>
  <si>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</si>
  <si>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</si>
  <si>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</si>
  <si>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</si>
  <si>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</si>
  <si>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</si>
  <si>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</si>
  <si>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</si>
  <si>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</si>
  <si>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</si>
  <si>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</si>
  <si>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</si>
  <si>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</si>
  <si>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</si>
  <si>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</si>
  <si>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</si>
  <si>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</si>
  <si>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</si>
  <si>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</si>
  <si>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</si>
  <si>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</si>
  <si>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</si>
  <si>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</si>
  <si>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</si>
  <si>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r>
      <rPr>
        <b/>
        <sz val="12"/>
        <color theme="1"/>
        <rFont val="Times New Roman"/>
        <family val="1"/>
        <charset val="204"/>
      </rPr>
      <t>___________муниципальный округ город Оленегорск с подведомственной территорией Мурманской области___________</t>
    </r>
    <r>
      <rPr>
        <sz val="12"/>
        <color theme="1"/>
        <rFont val="Times New Roman"/>
        <family val="1"/>
        <charset val="204"/>
      </rPr>
      <t xml:space="preserve">
(название муниципального образования МО)
</t>
    </r>
  </si>
  <si>
    <t>ОБЩ-7-1</t>
  </si>
  <si>
    <t>ОБЩ-7-2</t>
  </si>
  <si>
    <t>ОБЩ-7-3</t>
  </si>
  <si>
    <t>ОБЩ-7-5</t>
  </si>
  <si>
    <t>ОБЩ-7-6</t>
  </si>
  <si>
    <t>ОБЩ-7-7</t>
  </si>
  <si>
    <t>ОБЩ-7-8</t>
  </si>
  <si>
    <t>ОБЩ-7-9</t>
  </si>
  <si>
    <t>ОБЩ-7-10</t>
  </si>
  <si>
    <t>ОБЩ-7-11</t>
  </si>
  <si>
    <t>ОБЩ-7-12</t>
  </si>
  <si>
    <t>ОБЩ-7-13</t>
  </si>
  <si>
    <t>ОБЩ-7-14</t>
  </si>
  <si>
    <t>ОБЩ-7-16</t>
  </si>
  <si>
    <t>ОБЩ-7-17</t>
  </si>
  <si>
    <t>ОБЩ-7-19</t>
  </si>
  <si>
    <t>ОБЩ-7-20</t>
  </si>
  <si>
    <t>ОБЩ-7-21</t>
  </si>
  <si>
    <t>ОБЩ-7-22</t>
  </si>
  <si>
    <t>ОБЩ-7-23</t>
  </si>
  <si>
    <t>ОБЩ-8-2</t>
  </si>
  <si>
    <t>ОБЩ-8-3</t>
  </si>
  <si>
    <t>ОБЩ-8-4</t>
  </si>
  <si>
    <t>ОБЩ-8-5</t>
  </si>
  <si>
    <t>ОБЩ-8-6</t>
  </si>
  <si>
    <t>ОБЩ-8-7</t>
  </si>
  <si>
    <t>ОБЩ-8-8</t>
  </si>
  <si>
    <t>ОБЩ-8-9</t>
  </si>
  <si>
    <t>ОБЩ-8-10</t>
  </si>
  <si>
    <t>ОБЩ-8-11</t>
  </si>
  <si>
    <t>ОБЩ-8-12</t>
  </si>
  <si>
    <t>ОБЩ-8-13</t>
  </si>
  <si>
    <t>ОБЩ-8-14</t>
  </si>
  <si>
    <t>ОБЩ-8-15</t>
  </si>
  <si>
    <t>ОБЩ-8-16</t>
  </si>
  <si>
    <t>ОБЩ-8-17</t>
  </si>
  <si>
    <t>ОБЩ-8-18</t>
  </si>
  <si>
    <t>ОБЩ-8-19</t>
  </si>
  <si>
    <t>ОБЩ-8-20</t>
  </si>
  <si>
    <t>ОБЩ-8-23</t>
  </si>
  <si>
    <t>ОБЩ-8-24</t>
  </si>
  <si>
    <t>ОБЩ-8-25</t>
  </si>
  <si>
    <t>ОБЩ-9-4</t>
  </si>
  <si>
    <t>ОБЩ-9-5</t>
  </si>
  <si>
    <t>ОБЩ-9-6</t>
  </si>
  <si>
    <t>ОБЩ-9-7</t>
  </si>
  <si>
    <t>ОБЩ-9-8</t>
  </si>
  <si>
    <t>ОБЩ-9-9</t>
  </si>
  <si>
    <t>ОБЩ-9-11</t>
  </si>
  <si>
    <t>ОБЩ-9-15</t>
  </si>
  <si>
    <t>ОБЩ-9-16</t>
  </si>
  <si>
    <t>ОБЩ-9-17</t>
  </si>
  <si>
    <t>ОБЩ-9-18</t>
  </si>
  <si>
    <t>ОБЩ-9-19</t>
  </si>
  <si>
    <t>ОБЩ-10-1</t>
  </si>
  <si>
    <t>ОБЩ-10-2</t>
  </si>
  <si>
    <t>ОБЩ-10-3</t>
  </si>
  <si>
    <t>ОБЩ-10-4</t>
  </si>
  <si>
    <t>ОБЩ-10-5</t>
  </si>
  <si>
    <t>ОБЩ-10-6</t>
  </si>
  <si>
    <t>ОБЩ-10-7</t>
  </si>
  <si>
    <t>ОБЩ-10-8</t>
  </si>
  <si>
    <t>ОБЩ-10-9</t>
  </si>
  <si>
    <t>ОБЩ-10-10</t>
  </si>
  <si>
    <t>ОБЩ-10-11</t>
  </si>
  <si>
    <t>ОБЩ-10-12</t>
  </si>
  <si>
    <t>ОБЩ-10-13</t>
  </si>
  <si>
    <t>ОБЩ-10-14</t>
  </si>
  <si>
    <t>ОБЩ-10-15</t>
  </si>
  <si>
    <t>ОБЩ-11-1</t>
  </si>
  <si>
    <t>ОБЩ-11-2</t>
  </si>
  <si>
    <t>ОБЩ-11-3</t>
  </si>
  <si>
    <t>ОБЩ-11-6</t>
  </si>
  <si>
    <t>ОБЩ-11-7</t>
  </si>
  <si>
    <t>ОБЩ-11-8</t>
  </si>
  <si>
    <t>ОБЩ-11-9</t>
  </si>
  <si>
    <t>ОБЩ-11-10</t>
  </si>
  <si>
    <t>ОБЩ-11-11</t>
  </si>
  <si>
    <t>ОБЩ-11-12</t>
  </si>
  <si>
    <t>ОБЩ-11-13</t>
  </si>
  <si>
    <t>ОБЩ-11-14</t>
  </si>
  <si>
    <t>ОБЩ-11-15</t>
  </si>
  <si>
    <t xml:space="preserve">обществознание
( наименование предмета)
</t>
  </si>
  <si>
    <t>11 декабря 22023</t>
  </si>
  <si>
    <t>7 класс</t>
  </si>
  <si>
    <t>поощрение</t>
  </si>
  <si>
    <t>победитель</t>
  </si>
  <si>
    <t>призёр</t>
  </si>
  <si>
    <t>участник</t>
  </si>
  <si>
    <t>Смирнов</t>
  </si>
  <si>
    <t>Шаманаев</t>
  </si>
  <si>
    <t>Мамонов</t>
  </si>
  <si>
    <t>Луценко</t>
  </si>
  <si>
    <t>Сокур</t>
  </si>
  <si>
    <t>Карабастова</t>
  </si>
  <si>
    <t>Иконский</t>
  </si>
  <si>
    <t>Кечин</t>
  </si>
  <si>
    <t>Солодков</t>
  </si>
  <si>
    <t>Кирсанова</t>
  </si>
  <si>
    <t>Федоринина</t>
  </si>
  <si>
    <t>Черных</t>
  </si>
  <si>
    <t>Унгефуг</t>
  </si>
  <si>
    <t>Амельченкова</t>
  </si>
  <si>
    <t>Пономарева</t>
  </si>
  <si>
    <t>Мурзина</t>
  </si>
  <si>
    <t>Гусева</t>
  </si>
  <si>
    <t>Мишуткина</t>
  </si>
  <si>
    <t>Юдина</t>
  </si>
  <si>
    <t>Васильчук</t>
  </si>
  <si>
    <t>Тналиева</t>
  </si>
  <si>
    <t>Егорова</t>
  </si>
  <si>
    <t>Беспалова</t>
  </si>
  <si>
    <t>Самаржаян</t>
  </si>
  <si>
    <t>Пантелеева</t>
  </si>
  <si>
    <t>Аюпова</t>
  </si>
  <si>
    <t>Бахарева</t>
  </si>
  <si>
    <t>Лукичева</t>
  </si>
  <si>
    <t>Аббасова</t>
  </si>
  <si>
    <t>Саенко</t>
  </si>
  <si>
    <t xml:space="preserve">Беспалова </t>
  </si>
  <si>
    <t>Дергачева</t>
  </si>
  <si>
    <t>Дейко</t>
  </si>
  <si>
    <t>Джалилова</t>
  </si>
  <si>
    <t xml:space="preserve">Серебрякова </t>
  </si>
  <si>
    <t xml:space="preserve">Негматова </t>
  </si>
  <si>
    <t>Пантус</t>
  </si>
  <si>
    <t>Абдулахатова</t>
  </si>
  <si>
    <t>Машнин</t>
  </si>
  <si>
    <t>Абдуллаева</t>
  </si>
  <si>
    <t>Маторкин</t>
  </si>
  <si>
    <t xml:space="preserve">Сурина </t>
  </si>
  <si>
    <t>Коростелёв</t>
  </si>
  <si>
    <t>Бокарев</t>
  </si>
  <si>
    <t>Гиткович</t>
  </si>
  <si>
    <t>Каратай</t>
  </si>
  <si>
    <t>Строкин</t>
  </si>
  <si>
    <t>Муниципальное бюджетное общеобразовательное учреждение "Основная общеобразовательная школа № 21"</t>
  </si>
  <si>
    <t>городская</t>
  </si>
  <si>
    <t xml:space="preserve">Муниципальное бюджетное общеобразовательное учреждение " Основная общеобразовательная школа №7" </t>
  </si>
  <si>
    <t>Муниципальное бюджетное общеобразовательное учреждение "Средняя общеобразовательная школа № 22"</t>
  </si>
  <si>
    <t>сельская</t>
  </si>
  <si>
    <t xml:space="preserve">Федеральное государственное казённое общеобразовательное учреждение "Средняя общеобразовательная школа № 151" 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</si>
  <si>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</si>
  <si>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"Средняя общеобразовательная школа № 13"</t>
  </si>
  <si>
    <t>8а</t>
  </si>
  <si>
    <t>8А</t>
  </si>
  <si>
    <t>8Б</t>
  </si>
  <si>
    <t>11 декабря 2023</t>
  </si>
  <si>
    <t xml:space="preserve">_________________________________________________82___________________________________________________________
(общее число участников муниципального  этапа по общеобразовательному предмету)
</t>
  </si>
  <si>
    <t xml:space="preserve">Григорьева </t>
  </si>
  <si>
    <t>обществознание</t>
  </si>
  <si>
    <t xml:space="preserve">_______________________________________________________82_____________________________________________________
(общее число участников муниципального  этапа по общеобразовательному предмету)
</t>
  </si>
  <si>
    <t>10 класс</t>
  </si>
  <si>
    <t xml:space="preserve">_____________________________________________________11 декабря 2023______________________________________________________
(дата проведения муниципального этапа олимпиады)
</t>
  </si>
  <si>
    <t xml:space="preserve">82
(общее число участников муниципального  этапа по общеобразовательному предмету)
</t>
  </si>
  <si>
    <t>ИНИЦИАЛЫ</t>
  </si>
  <si>
    <t>К</t>
  </si>
  <si>
    <t>В</t>
  </si>
  <si>
    <t>А</t>
  </si>
  <si>
    <t>И</t>
  </si>
  <si>
    <t>П</t>
  </si>
  <si>
    <t>Т</t>
  </si>
  <si>
    <t>Д</t>
  </si>
  <si>
    <t>Р</t>
  </si>
  <si>
    <t>Г</t>
  </si>
  <si>
    <t>Н</t>
  </si>
  <si>
    <t>Ю</t>
  </si>
  <si>
    <t>Е</t>
  </si>
  <si>
    <t>М</t>
  </si>
  <si>
    <t>С</t>
  </si>
  <si>
    <t>Э</t>
  </si>
  <si>
    <t>О</t>
  </si>
  <si>
    <t>ДК</t>
  </si>
  <si>
    <t>Л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</si>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</sst>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10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/>
    </xf>
    <xf numFmtId="1" fontId="11" fillId="3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6" fillId="2" borderId="1" xfId="1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0" fontId="6" fillId="2" borderId="3" xfId="1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0" fontId="12" fillId="2" borderId="1" xfId="1" applyNumberFormat="1" applyFont="1" applyFill="1" applyBorder="1" applyAlignment="1"/>
    <xf numFmtId="1" fontId="12" fillId="3" borderId="1" xfId="0" applyNumberFormat="1" applyFont="1" applyFill="1" applyBorder="1" applyAlignment="1">
      <alignment vertical="center"/>
    </xf>
    <xf numFmtId="10" fontId="12" fillId="0" borderId="1" xfId="1" applyNumberFormat="1" applyFont="1" applyFill="1" applyBorder="1" applyAlignment="1"/>
    <xf numFmtId="1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1" xfId="0" applyFont="1" applyBorder="1" applyAlignment="1"/>
    <xf numFmtId="0" fontId="19" fillId="0" borderId="1" xfId="0" applyFont="1" applyBorder="1" applyAlignment="1">
      <alignment horizontal="center"/>
    </xf>
    <xf numFmtId="9" fontId="12" fillId="0" borderId="1" xfId="0" applyNumberFormat="1" applyFont="1" applyBorder="1" applyAlignment="1"/>
    <xf numFmtId="0" fontId="12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center"/>
    </xf>
    <xf numFmtId="0" fontId="12" fillId="0" borderId="3" xfId="0" applyFont="1" applyBorder="1" applyAlignment="1"/>
    <xf numFmtId="9" fontId="12" fillId="0" borderId="3" xfId="0" applyNumberFormat="1" applyFont="1" applyBorder="1" applyAlignment="1"/>
    <xf numFmtId="0" fontId="12" fillId="0" borderId="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76;%207%20&#1050;&#105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7;&#1079;&#1091;&#1083;&#1100;&#1090;&#1072;&#1090;%20&#1086;&#1083;&#1080;&#1084;&#1087;&#1080;&#1072;&#1076;&#1099;%20&#1054;&#1041;&#1065;&#1045;&#1057;&#1058;&#1042;&#1054;&#1047;&#1053;&#1040;&#1053;&#1048;&#1045;%202023\&#1082;&#1086;&#1076;%2010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4">
          <cell r="C4" t="str">
            <v>Сасина</v>
          </cell>
        </row>
        <row r="5">
          <cell r="C5" t="str">
            <v>Бутакова</v>
          </cell>
        </row>
        <row r="6">
          <cell r="C6" t="str">
            <v>Соцкова</v>
          </cell>
        </row>
        <row r="8">
          <cell r="C8" t="str">
            <v xml:space="preserve">Васильева </v>
          </cell>
        </row>
        <row r="9">
          <cell r="C9" t="str">
            <v>Волжаков</v>
          </cell>
        </row>
        <row r="10">
          <cell r="C10" t="str">
            <v>Лаврова</v>
          </cell>
        </row>
        <row r="11">
          <cell r="C11" t="str">
            <v>Калиничев</v>
          </cell>
        </row>
        <row r="12">
          <cell r="C12" t="str">
            <v>Шаменкова</v>
          </cell>
        </row>
        <row r="13">
          <cell r="C13" t="str">
            <v>Огоньков</v>
          </cell>
        </row>
        <row r="14">
          <cell r="C14" t="str">
            <v xml:space="preserve">Кочин </v>
          </cell>
        </row>
        <row r="15">
          <cell r="C15" t="str">
            <v xml:space="preserve">Рыльков </v>
          </cell>
        </row>
        <row r="16">
          <cell r="C16" t="str">
            <v>Наумова</v>
          </cell>
        </row>
        <row r="17">
          <cell r="C17" t="str">
            <v>Пожидаева</v>
          </cell>
        </row>
        <row r="20">
          <cell r="C20" t="str">
            <v>Никифорова</v>
          </cell>
        </row>
        <row r="22">
          <cell r="C22" t="str">
            <v>Бровкина</v>
          </cell>
        </row>
        <row r="23">
          <cell r="C23" t="str">
            <v>Божонок</v>
          </cell>
        </row>
        <row r="24">
          <cell r="C24" t="str">
            <v>Черных</v>
          </cell>
        </row>
        <row r="25">
          <cell r="C25" t="str">
            <v>Соболев</v>
          </cell>
        </row>
        <row r="26">
          <cell r="C26" t="str">
            <v>Мирков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4">
          <cell r="C4" t="str">
            <v>Григорьевна</v>
          </cell>
        </row>
        <row r="5">
          <cell r="C5" t="str">
            <v>Кулакова</v>
          </cell>
        </row>
        <row r="6">
          <cell r="C6" t="str">
            <v>Кочина</v>
          </cell>
        </row>
        <row r="7">
          <cell r="C7" t="str">
            <v>Карандашева</v>
          </cell>
        </row>
        <row r="8">
          <cell r="C8" t="str">
            <v xml:space="preserve">Аникиева </v>
          </cell>
        </row>
        <row r="9">
          <cell r="C9" t="str">
            <v>Павлова</v>
          </cell>
        </row>
        <row r="10">
          <cell r="C10" t="str">
            <v>Жигунов</v>
          </cell>
        </row>
        <row r="11">
          <cell r="C11" t="str">
            <v>Жирнова</v>
          </cell>
        </row>
        <row r="12">
          <cell r="C12" t="str">
            <v>Стрельникова</v>
          </cell>
        </row>
        <row r="13">
          <cell r="C13" t="str">
            <v>Буря</v>
          </cell>
        </row>
        <row r="14">
          <cell r="C14" t="str">
            <v>Верещагин</v>
          </cell>
        </row>
        <row r="15">
          <cell r="C15" t="str">
            <v>Исенова</v>
          </cell>
        </row>
        <row r="16">
          <cell r="C16" t="str">
            <v>Федоров</v>
          </cell>
        </row>
        <row r="17">
          <cell r="C17" t="str">
            <v>Мартуль</v>
          </cell>
        </row>
        <row r="18">
          <cell r="C18" t="str">
            <v>Мезенцева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100" t="s">
        <v>27</v>
      </c>
      <c r="J1" s="100"/>
      <c r="K1" s="100"/>
      <c r="L1" s="100"/>
      <c r="M1" s="100"/>
      <c r="N1" s="100"/>
      <c r="O1" s="100"/>
      <c r="P1" s="100"/>
      <c r="Q1" s="10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4"/>
      <c r="J2" s="24"/>
      <c r="K2" s="24"/>
      <c r="L2" s="24"/>
      <c r="M2" s="24"/>
      <c r="N2" s="24"/>
      <c r="O2" s="101" t="s">
        <v>22</v>
      </c>
      <c r="P2" s="101"/>
      <c r="Q2" s="10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102" t="s">
        <v>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103" t="s">
        <v>19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103" t="s">
        <v>20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103" t="s">
        <v>21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3" customFormat="1" ht="53.25" customHeight="1" x14ac:dyDescent="0.3">
      <c r="A8" s="97" t="s">
        <v>23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98" t="s">
        <v>24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7" t="e">
        <f>(N11/O11)</f>
        <v>#DIV/0!</v>
      </c>
      <c r="Q11" s="18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7" t="e">
        <f t="shared" ref="P12:P16" si="1">(N12/O12)</f>
        <v>#DIV/0!</v>
      </c>
      <c r="Q12" s="18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7" t="e">
        <f t="shared" si="1"/>
        <v>#DIV/0!</v>
      </c>
      <c r="Q13" s="18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7" t="e">
        <f t="shared" si="1"/>
        <v>#DIV/0!</v>
      </c>
      <c r="Q14" s="18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7" t="e">
        <f t="shared" si="1"/>
        <v>#DIV/0!</v>
      </c>
      <c r="Q15" s="18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7" t="e">
        <f t="shared" si="1"/>
        <v>#DIV/0!</v>
      </c>
      <c r="Q16" s="18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19"/>
      <c r="Q17" s="20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99" t="s">
        <v>10</v>
      </c>
      <c r="B19" s="99"/>
      <c r="C19" s="99"/>
      <c r="D19" s="99"/>
      <c r="E19" s="99"/>
      <c r="F19" s="99"/>
      <c r="G19" s="9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100" t="s">
        <v>27</v>
      </c>
      <c r="J1" s="100"/>
      <c r="K1" s="100"/>
      <c r="L1" s="100"/>
      <c r="M1" s="100"/>
      <c r="N1" s="100"/>
      <c r="O1" s="100"/>
      <c r="P1" s="100"/>
      <c r="Q1" s="10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4"/>
      <c r="J2" s="24"/>
      <c r="K2" s="24"/>
      <c r="L2" s="24"/>
      <c r="M2" s="24"/>
      <c r="N2" s="24"/>
      <c r="O2" s="101" t="s">
        <v>22</v>
      </c>
      <c r="P2" s="101"/>
      <c r="Q2" s="10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102" t="s">
        <v>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103" t="s">
        <v>19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103" t="s">
        <v>20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103" t="s">
        <v>21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3" customFormat="1" ht="53.25" customHeight="1" x14ac:dyDescent="0.3">
      <c r="A8" s="97" t="s">
        <v>23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98" t="s">
        <v>25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7" t="e">
        <f>(N11/O11)</f>
        <v>#DIV/0!</v>
      </c>
      <c r="Q11" s="18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7" t="e">
        <f t="shared" ref="P12:P16" si="1">(N12/O12)</f>
        <v>#DIV/0!</v>
      </c>
      <c r="Q12" s="18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7" t="e">
        <f t="shared" si="1"/>
        <v>#DIV/0!</v>
      </c>
      <c r="Q13" s="18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7" t="e">
        <f t="shared" si="1"/>
        <v>#DIV/0!</v>
      </c>
      <c r="Q14" s="18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7" t="e">
        <f t="shared" si="1"/>
        <v>#DIV/0!</v>
      </c>
      <c r="Q15" s="18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7" t="e">
        <f t="shared" si="1"/>
        <v>#DIV/0!</v>
      </c>
      <c r="Q16" s="18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19"/>
      <c r="Q17" s="20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99" t="s">
        <v>10</v>
      </c>
      <c r="B19" s="99"/>
      <c r="C19" s="99"/>
      <c r="D19" s="99"/>
      <c r="E19" s="99"/>
      <c r="F19" s="99"/>
      <c r="G19" s="9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30"/>
  <sheetViews>
    <sheetView tabSelected="1" topLeftCell="A3" zoomScale="71" zoomScaleNormal="71" workbookViewId="0">
      <selection activeCell="F10" sqref="F10"/>
    </sheetView>
  </sheetViews>
  <sheetFormatPr defaultRowHeight="14.4" x14ac:dyDescent="0.3"/>
  <cols>
    <col min="2" max="2" width="21.1093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12" ht="81.75" customHeight="1" x14ac:dyDescent="0.35">
      <c r="F1" s="100" t="s">
        <v>27</v>
      </c>
      <c r="G1" s="100"/>
      <c r="H1" s="100"/>
      <c r="I1" s="100"/>
      <c r="J1" s="100"/>
      <c r="K1" s="100"/>
      <c r="L1" s="100"/>
      <c r="M1" s="100"/>
      <c r="N1" s="10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</row>
    <row r="2" spans="1:112" ht="28.5" customHeight="1" x14ac:dyDescent="0.35">
      <c r="F2" s="24"/>
      <c r="G2" s="24"/>
      <c r="H2" s="24"/>
      <c r="I2" s="24"/>
      <c r="J2" s="24"/>
      <c r="K2" s="24"/>
      <c r="L2" s="101" t="s">
        <v>22</v>
      </c>
      <c r="M2" s="101"/>
      <c r="N2" s="10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</row>
    <row r="3" spans="1:112" ht="26.25" customHeight="1" x14ac:dyDescent="0.3">
      <c r="A3" s="102" t="s">
        <v>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</row>
    <row r="4" spans="1:112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</row>
    <row r="5" spans="1:112" ht="31.5" customHeight="1" x14ac:dyDescent="0.3">
      <c r="A5" s="103" t="s">
        <v>113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</row>
    <row r="6" spans="1:112" ht="35.4" customHeight="1" x14ac:dyDescent="0.3">
      <c r="A6" s="103" t="s">
        <v>114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</row>
    <row r="7" spans="1:112" ht="45.75" customHeight="1" x14ac:dyDescent="0.3">
      <c r="A7" s="103" t="s">
        <v>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</row>
    <row r="8" spans="1:112" s="23" customFormat="1" ht="53.25" customHeight="1" x14ac:dyDescent="0.3">
      <c r="A8" s="97" t="s">
        <v>115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</row>
    <row r="9" spans="1:112" ht="53.25" customHeight="1" x14ac:dyDescent="0.3">
      <c r="A9" s="98" t="s">
        <v>179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</row>
    <row r="10" spans="1:112" ht="78" x14ac:dyDescent="0.3">
      <c r="A10" s="2" t="s">
        <v>0</v>
      </c>
      <c r="B10" s="2" t="s">
        <v>29</v>
      </c>
      <c r="C10" s="2" t="s">
        <v>1</v>
      </c>
      <c r="D10" s="104" t="s">
        <v>186</v>
      </c>
      <c r="E10" s="105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12" s="5" customFormat="1" ht="22.5" customHeight="1" x14ac:dyDescent="0.35">
      <c r="A11" s="3">
        <v>1</v>
      </c>
      <c r="B11" s="66" t="s">
        <v>34</v>
      </c>
      <c r="C11" s="67" t="str">
        <f>[1]шаблон!C8</f>
        <v xml:space="preserve">Васильева </v>
      </c>
      <c r="D11" s="67" t="s">
        <v>189</v>
      </c>
      <c r="E11" s="67" t="s">
        <v>193</v>
      </c>
      <c r="F11" s="33" t="s">
        <v>169</v>
      </c>
      <c r="G11" s="33" t="s">
        <v>168</v>
      </c>
      <c r="H11" s="33">
        <v>7</v>
      </c>
      <c r="I11" s="33">
        <v>7</v>
      </c>
      <c r="J11" s="80" t="s">
        <v>117</v>
      </c>
      <c r="K11" s="81">
        <v>63</v>
      </c>
      <c r="L11" s="82">
        <v>100</v>
      </c>
      <c r="M11" s="83">
        <f>(K11/L11)</f>
        <v>0.63</v>
      </c>
      <c r="N11" s="84">
        <f>RANK(M11,$M$11:$M$16)</f>
        <v>1</v>
      </c>
    </row>
    <row r="12" spans="1:112" s="5" customFormat="1" ht="26.25" customHeight="1" x14ac:dyDescent="0.35">
      <c r="A12" s="3">
        <v>2</v>
      </c>
      <c r="B12" s="66" t="s">
        <v>35</v>
      </c>
      <c r="C12" s="67" t="str">
        <f>[1]шаблон!C9</f>
        <v>Волжаков</v>
      </c>
      <c r="D12" s="67" t="s">
        <v>187</v>
      </c>
      <c r="E12" s="67" t="s">
        <v>189</v>
      </c>
      <c r="F12" s="32" t="s">
        <v>169</v>
      </c>
      <c r="G12" s="32" t="s">
        <v>168</v>
      </c>
      <c r="H12" s="33">
        <v>7</v>
      </c>
      <c r="I12" s="32">
        <v>7</v>
      </c>
      <c r="J12" s="80" t="s">
        <v>117</v>
      </c>
      <c r="K12" s="81">
        <v>63</v>
      </c>
      <c r="L12" s="82">
        <v>100</v>
      </c>
      <c r="M12" s="83">
        <f>(K12/L12)</f>
        <v>0.63</v>
      </c>
      <c r="N12" s="84">
        <f>RANK(M12,$M$11:$M$16)</f>
        <v>1</v>
      </c>
    </row>
    <row r="13" spans="1:112" s="5" customFormat="1" ht="26.25" customHeight="1" x14ac:dyDescent="0.35">
      <c r="A13" s="3">
        <v>3</v>
      </c>
      <c r="B13" s="66" t="s">
        <v>31</v>
      </c>
      <c r="C13" s="67" t="str">
        <f>[1]шаблон!C4</f>
        <v>Сасина</v>
      </c>
      <c r="D13" s="67" t="s">
        <v>198</v>
      </c>
      <c r="E13" s="67" t="s">
        <v>189</v>
      </c>
      <c r="F13" s="32" t="s">
        <v>167</v>
      </c>
      <c r="G13" s="33" t="s">
        <v>168</v>
      </c>
      <c r="H13" s="33">
        <v>7</v>
      </c>
      <c r="I13" s="33">
        <v>7</v>
      </c>
      <c r="J13" s="80" t="s">
        <v>118</v>
      </c>
      <c r="K13" s="81">
        <v>47</v>
      </c>
      <c r="L13" s="82">
        <v>100</v>
      </c>
      <c r="M13" s="83">
        <f>(K13/L13)</f>
        <v>0.47</v>
      </c>
      <c r="N13" s="84">
        <v>2</v>
      </c>
    </row>
    <row r="14" spans="1:112" s="5" customFormat="1" ht="21.75" customHeight="1" x14ac:dyDescent="0.35">
      <c r="A14" s="3">
        <v>4</v>
      </c>
      <c r="B14" s="66" t="s">
        <v>38</v>
      </c>
      <c r="C14" s="78" t="str">
        <f>[1]шаблон!C12</f>
        <v>Шаменкова</v>
      </c>
      <c r="D14" s="78" t="s">
        <v>199</v>
      </c>
      <c r="E14" s="78" t="s">
        <v>199</v>
      </c>
      <c r="F14" s="32" t="s">
        <v>170</v>
      </c>
      <c r="G14" s="32" t="s">
        <v>171</v>
      </c>
      <c r="H14" s="32">
        <v>7</v>
      </c>
      <c r="I14" s="32">
        <v>7</v>
      </c>
      <c r="J14" s="89" t="s">
        <v>118</v>
      </c>
      <c r="K14" s="88">
        <v>44</v>
      </c>
      <c r="L14" s="88">
        <v>100</v>
      </c>
      <c r="M14" s="90">
        <v>0.44</v>
      </c>
      <c r="N14" s="88">
        <v>3</v>
      </c>
    </row>
    <row r="15" spans="1:112" s="5" customFormat="1" ht="27.75" customHeight="1" x14ac:dyDescent="0.35">
      <c r="A15" s="3">
        <v>5</v>
      </c>
      <c r="B15" s="66" t="s">
        <v>44</v>
      </c>
      <c r="C15" s="92" t="s">
        <v>166</v>
      </c>
      <c r="D15" s="92" t="s">
        <v>193</v>
      </c>
      <c r="E15" s="92" t="s">
        <v>191</v>
      </c>
      <c r="F15" s="32" t="s">
        <v>173</v>
      </c>
      <c r="G15" s="32" t="s">
        <v>168</v>
      </c>
      <c r="H15" s="33">
        <v>7</v>
      </c>
      <c r="I15" s="32">
        <v>7</v>
      </c>
      <c r="J15" s="93" t="s">
        <v>118</v>
      </c>
      <c r="K15" s="94">
        <v>41</v>
      </c>
      <c r="L15" s="94">
        <v>100</v>
      </c>
      <c r="M15" s="95">
        <v>0.41</v>
      </c>
      <c r="N15" s="94">
        <v>4</v>
      </c>
    </row>
    <row r="16" spans="1:112" s="5" customFormat="1" ht="27.75" customHeight="1" x14ac:dyDescent="0.35">
      <c r="A16" s="3">
        <v>6</v>
      </c>
      <c r="B16" s="66" t="s">
        <v>32</v>
      </c>
      <c r="C16" s="67" t="str">
        <f>[1]шаблон!C5</f>
        <v>Бутакова</v>
      </c>
      <c r="D16" s="67" t="s">
        <v>188</v>
      </c>
      <c r="E16" s="67" t="s">
        <v>200</v>
      </c>
      <c r="F16" s="32" t="s">
        <v>167</v>
      </c>
      <c r="G16" s="33" t="s">
        <v>168</v>
      </c>
      <c r="H16" s="33">
        <v>7</v>
      </c>
      <c r="I16" s="33">
        <v>7</v>
      </c>
      <c r="J16" s="80" t="s">
        <v>116</v>
      </c>
      <c r="K16" s="81">
        <v>40</v>
      </c>
      <c r="L16" s="82">
        <v>100</v>
      </c>
      <c r="M16" s="83">
        <f>(K16/L16)</f>
        <v>0.4</v>
      </c>
      <c r="N16" s="84">
        <v>5</v>
      </c>
    </row>
    <row r="17" spans="1:14" s="5" customFormat="1" ht="144" x14ac:dyDescent="0.35">
      <c r="A17" s="3">
        <v>7</v>
      </c>
      <c r="B17" s="66" t="s">
        <v>41</v>
      </c>
      <c r="C17" s="78" t="str">
        <f>[1]шаблон!C15</f>
        <v xml:space="preserve">Рыльков </v>
      </c>
      <c r="D17" s="78" t="s">
        <v>199</v>
      </c>
      <c r="E17" s="78" t="s">
        <v>189</v>
      </c>
      <c r="F17" s="33" t="s">
        <v>172</v>
      </c>
      <c r="G17" s="33" t="s">
        <v>171</v>
      </c>
      <c r="H17" s="33">
        <v>7</v>
      </c>
      <c r="I17" s="33">
        <v>7</v>
      </c>
      <c r="J17" s="96" t="s">
        <v>119</v>
      </c>
      <c r="K17" s="88">
        <v>40</v>
      </c>
      <c r="L17" s="88">
        <v>100</v>
      </c>
      <c r="M17" s="90">
        <v>0.4</v>
      </c>
      <c r="N17" s="88">
        <v>6</v>
      </c>
    </row>
    <row r="18" spans="1:14" ht="144" x14ac:dyDescent="0.35">
      <c r="A18" s="3">
        <v>8</v>
      </c>
      <c r="B18" s="66" t="s">
        <v>39</v>
      </c>
      <c r="C18" s="78" t="str">
        <f>[1]шаблон!C13</f>
        <v>Огоньков</v>
      </c>
      <c r="D18" s="78" t="s">
        <v>200</v>
      </c>
      <c r="E18" s="78" t="s">
        <v>199</v>
      </c>
      <c r="F18" s="33" t="s">
        <v>172</v>
      </c>
      <c r="G18" s="33" t="s">
        <v>171</v>
      </c>
      <c r="H18" s="33">
        <v>7</v>
      </c>
      <c r="I18" s="33">
        <v>7</v>
      </c>
      <c r="J18" s="91" t="s">
        <v>119</v>
      </c>
      <c r="K18" s="88">
        <v>39</v>
      </c>
      <c r="L18" s="88">
        <v>100</v>
      </c>
      <c r="M18" s="90">
        <v>0.39</v>
      </c>
      <c r="N18" s="88">
        <v>6</v>
      </c>
    </row>
    <row r="19" spans="1:14" ht="126" x14ac:dyDescent="0.35">
      <c r="A19" s="3">
        <v>9</v>
      </c>
      <c r="B19" s="66" t="s">
        <v>46</v>
      </c>
      <c r="C19" s="78" t="str">
        <f>[1]шаблон!C22</f>
        <v>Бровкина</v>
      </c>
      <c r="D19" s="78" t="s">
        <v>191</v>
      </c>
      <c r="E19" s="78" t="s">
        <v>190</v>
      </c>
      <c r="F19" s="32" t="s">
        <v>174</v>
      </c>
      <c r="G19" s="32" t="s">
        <v>171</v>
      </c>
      <c r="H19" s="32">
        <v>7</v>
      </c>
      <c r="I19" s="32">
        <v>7</v>
      </c>
      <c r="J19" s="91" t="s">
        <v>119</v>
      </c>
      <c r="K19" s="88">
        <v>39</v>
      </c>
      <c r="L19" s="88">
        <v>100</v>
      </c>
      <c r="M19" s="90">
        <v>0.39</v>
      </c>
      <c r="N19" s="88">
        <v>6</v>
      </c>
    </row>
    <row r="20" spans="1:14" ht="126" x14ac:dyDescent="0.35">
      <c r="A20" s="3">
        <v>10</v>
      </c>
      <c r="B20" s="66" t="s">
        <v>33</v>
      </c>
      <c r="C20" s="67" t="str">
        <f>[1]шаблон!C6</f>
        <v>Соцкова</v>
      </c>
      <c r="D20" s="67" t="s">
        <v>189</v>
      </c>
      <c r="E20" s="67" t="s">
        <v>191</v>
      </c>
      <c r="F20" s="32" t="s">
        <v>167</v>
      </c>
      <c r="G20" s="33" t="s">
        <v>168</v>
      </c>
      <c r="H20" s="33">
        <v>7</v>
      </c>
      <c r="I20" s="33">
        <v>7</v>
      </c>
      <c r="J20" s="80" t="s">
        <v>119</v>
      </c>
      <c r="K20" s="81">
        <v>38</v>
      </c>
      <c r="L20" s="82">
        <v>100</v>
      </c>
      <c r="M20" s="83">
        <f>(K20/L20)</f>
        <v>0.38</v>
      </c>
      <c r="N20" s="84">
        <v>7</v>
      </c>
    </row>
    <row r="21" spans="1:14" ht="126" x14ac:dyDescent="0.35">
      <c r="A21" s="3">
        <v>11</v>
      </c>
      <c r="B21" s="66" t="s">
        <v>36</v>
      </c>
      <c r="C21" s="67" t="str">
        <f>[1]шаблон!C10</f>
        <v>Лаврова</v>
      </c>
      <c r="D21" s="67" t="s">
        <v>198</v>
      </c>
      <c r="E21" s="67" t="s">
        <v>189</v>
      </c>
      <c r="F21" s="32" t="s">
        <v>170</v>
      </c>
      <c r="G21" s="32" t="s">
        <v>171</v>
      </c>
      <c r="H21" s="32">
        <v>7</v>
      </c>
      <c r="I21" s="32">
        <v>7</v>
      </c>
      <c r="J21" s="80" t="s">
        <v>119</v>
      </c>
      <c r="K21" s="81">
        <v>37</v>
      </c>
      <c r="L21" s="82">
        <v>100</v>
      </c>
      <c r="M21" s="85">
        <v>0.37</v>
      </c>
      <c r="N21" s="86">
        <v>8</v>
      </c>
    </row>
    <row r="22" spans="1:14" ht="126" x14ac:dyDescent="0.35">
      <c r="A22" s="3">
        <v>12</v>
      </c>
      <c r="B22" s="66" t="s">
        <v>48</v>
      </c>
      <c r="C22" s="78" t="str">
        <f>[1]шаблон!C24</f>
        <v>Черных</v>
      </c>
      <c r="D22" s="78" t="s">
        <v>187</v>
      </c>
      <c r="E22" s="78" t="s">
        <v>189</v>
      </c>
      <c r="F22" s="32" t="s">
        <v>174</v>
      </c>
      <c r="G22" s="32" t="s">
        <v>171</v>
      </c>
      <c r="H22" s="32">
        <v>7</v>
      </c>
      <c r="I22" s="32">
        <v>7</v>
      </c>
      <c r="J22" s="91" t="s">
        <v>119</v>
      </c>
      <c r="K22" s="88">
        <v>37</v>
      </c>
      <c r="L22" s="88">
        <v>100</v>
      </c>
      <c r="M22" s="90">
        <v>0.37</v>
      </c>
      <c r="N22" s="88">
        <v>8</v>
      </c>
    </row>
    <row r="23" spans="1:14" ht="126" x14ac:dyDescent="0.35">
      <c r="A23" s="3">
        <v>13</v>
      </c>
      <c r="B23" s="66" t="s">
        <v>42</v>
      </c>
      <c r="C23" s="78" t="str">
        <f>[1]шаблон!C16</f>
        <v>Наумова</v>
      </c>
      <c r="D23" s="78" t="s">
        <v>201</v>
      </c>
      <c r="E23" s="78" t="s">
        <v>198</v>
      </c>
      <c r="F23" s="32" t="s">
        <v>173</v>
      </c>
      <c r="G23" s="32" t="s">
        <v>168</v>
      </c>
      <c r="H23" s="33">
        <v>7</v>
      </c>
      <c r="I23" s="32">
        <v>7</v>
      </c>
      <c r="J23" s="91" t="s">
        <v>119</v>
      </c>
      <c r="K23" s="88">
        <v>36</v>
      </c>
      <c r="L23" s="88">
        <v>100</v>
      </c>
      <c r="M23" s="90">
        <v>0.36</v>
      </c>
      <c r="N23" s="88">
        <v>9</v>
      </c>
    </row>
    <row r="24" spans="1:14" ht="126" x14ac:dyDescent="0.35">
      <c r="A24" s="3">
        <v>14</v>
      </c>
      <c r="B24" s="66" t="s">
        <v>37</v>
      </c>
      <c r="C24" s="67" t="str">
        <f>[1]шаблон!C11</f>
        <v>Калиничев</v>
      </c>
      <c r="D24" s="67" t="s">
        <v>196</v>
      </c>
      <c r="E24" s="67" t="s">
        <v>189</v>
      </c>
      <c r="F24" s="32" t="s">
        <v>170</v>
      </c>
      <c r="G24" s="32" t="s">
        <v>171</v>
      </c>
      <c r="H24" s="32">
        <v>7</v>
      </c>
      <c r="I24" s="32">
        <v>7</v>
      </c>
      <c r="J24" s="80" t="s">
        <v>119</v>
      </c>
      <c r="K24" s="81">
        <v>35</v>
      </c>
      <c r="L24" s="82">
        <v>100</v>
      </c>
      <c r="M24" s="87">
        <v>35</v>
      </c>
      <c r="N24" s="88">
        <v>10</v>
      </c>
    </row>
    <row r="25" spans="1:14" ht="126" x14ac:dyDescent="0.35">
      <c r="A25" s="3">
        <v>15</v>
      </c>
      <c r="B25" s="66" t="s">
        <v>50</v>
      </c>
      <c r="C25" s="78" t="str">
        <f>[1]шаблон!C26</f>
        <v>Мирков</v>
      </c>
      <c r="D25" s="78" t="s">
        <v>199</v>
      </c>
      <c r="E25" s="78" t="s">
        <v>189</v>
      </c>
      <c r="F25" s="32" t="s">
        <v>174</v>
      </c>
      <c r="G25" s="32" t="s">
        <v>171</v>
      </c>
      <c r="H25" s="33">
        <v>7</v>
      </c>
      <c r="I25" s="33">
        <v>7</v>
      </c>
      <c r="J25" s="91" t="s">
        <v>119</v>
      </c>
      <c r="K25" s="88">
        <v>35</v>
      </c>
      <c r="L25" s="88">
        <v>100</v>
      </c>
      <c r="M25" s="90">
        <v>0.35</v>
      </c>
      <c r="N25" s="88">
        <v>10</v>
      </c>
    </row>
    <row r="26" spans="1:14" ht="144" x14ac:dyDescent="0.35">
      <c r="A26" s="3">
        <v>16</v>
      </c>
      <c r="B26" s="66" t="s">
        <v>40</v>
      </c>
      <c r="C26" s="78" t="str">
        <f>[1]шаблон!C14</f>
        <v xml:space="preserve">Кочин </v>
      </c>
      <c r="D26" s="78" t="s">
        <v>189</v>
      </c>
      <c r="E26" s="78" t="s">
        <v>189</v>
      </c>
      <c r="F26" s="33" t="s">
        <v>172</v>
      </c>
      <c r="G26" s="33" t="s">
        <v>171</v>
      </c>
      <c r="H26" s="33">
        <v>7</v>
      </c>
      <c r="I26" s="33">
        <v>7</v>
      </c>
      <c r="J26" s="91" t="s">
        <v>119</v>
      </c>
      <c r="K26" s="88">
        <v>33</v>
      </c>
      <c r="L26" s="88">
        <v>100</v>
      </c>
      <c r="M26" s="90">
        <v>0.33</v>
      </c>
      <c r="N26" s="88">
        <v>11</v>
      </c>
    </row>
    <row r="27" spans="1:14" ht="126" x14ac:dyDescent="0.35">
      <c r="A27" s="3">
        <v>17</v>
      </c>
      <c r="B27" s="66" t="s">
        <v>45</v>
      </c>
      <c r="C27" s="78" t="str">
        <f>[1]шаблон!C20</f>
        <v>Никифорова</v>
      </c>
      <c r="D27" s="78" t="s">
        <v>188</v>
      </c>
      <c r="E27" s="78" t="s">
        <v>194</v>
      </c>
      <c r="F27" s="32" t="s">
        <v>173</v>
      </c>
      <c r="G27" s="32" t="s">
        <v>168</v>
      </c>
      <c r="H27" s="33">
        <v>7</v>
      </c>
      <c r="I27" s="32">
        <v>7</v>
      </c>
      <c r="J27" s="91" t="s">
        <v>119</v>
      </c>
      <c r="K27" s="88">
        <v>31</v>
      </c>
      <c r="L27" s="88">
        <v>100</v>
      </c>
      <c r="M27" s="90">
        <v>0.31</v>
      </c>
      <c r="N27" s="88">
        <v>12</v>
      </c>
    </row>
    <row r="28" spans="1:14" ht="126" x14ac:dyDescent="0.35">
      <c r="A28" s="3">
        <v>18</v>
      </c>
      <c r="B28" s="66" t="s">
        <v>49</v>
      </c>
      <c r="C28" s="78" t="str">
        <f>[1]шаблон!C25</f>
        <v>Соболев</v>
      </c>
      <c r="D28" s="78" t="s">
        <v>190</v>
      </c>
      <c r="E28" s="78" t="s">
        <v>195</v>
      </c>
      <c r="F28" s="32" t="s">
        <v>174</v>
      </c>
      <c r="G28" s="32" t="s">
        <v>171</v>
      </c>
      <c r="H28" s="32">
        <v>7</v>
      </c>
      <c r="I28" s="33">
        <v>7</v>
      </c>
      <c r="J28" s="91" t="s">
        <v>119</v>
      </c>
      <c r="K28" s="88">
        <v>31</v>
      </c>
      <c r="L28" s="88">
        <v>100</v>
      </c>
      <c r="M28" s="90">
        <v>0.31</v>
      </c>
      <c r="N28" s="88">
        <v>12</v>
      </c>
    </row>
    <row r="29" spans="1:14" ht="126" x14ac:dyDescent="0.35">
      <c r="A29" s="3">
        <v>19</v>
      </c>
      <c r="B29" s="66" t="s">
        <v>43</v>
      </c>
      <c r="C29" s="78" t="str">
        <f>[1]шаблон!C17</f>
        <v>Пожидаева</v>
      </c>
      <c r="D29" s="78" t="s">
        <v>199</v>
      </c>
      <c r="E29" s="78" t="s">
        <v>200</v>
      </c>
      <c r="F29" s="32" t="s">
        <v>173</v>
      </c>
      <c r="G29" s="32" t="s">
        <v>168</v>
      </c>
      <c r="H29" s="33">
        <v>7</v>
      </c>
      <c r="I29" s="32">
        <v>7</v>
      </c>
      <c r="J29" s="91" t="s">
        <v>119</v>
      </c>
      <c r="K29" s="88">
        <v>30</v>
      </c>
      <c r="L29" s="88">
        <v>100</v>
      </c>
      <c r="M29" s="90">
        <v>0.3</v>
      </c>
      <c r="N29" s="88">
        <v>13</v>
      </c>
    </row>
    <row r="30" spans="1:14" ht="126" x14ac:dyDescent="0.35">
      <c r="A30" s="3">
        <v>20</v>
      </c>
      <c r="B30" s="66" t="s">
        <v>47</v>
      </c>
      <c r="C30" s="78" t="str">
        <f>[1]шаблон!C23</f>
        <v>Божонок</v>
      </c>
      <c r="D30" s="78" t="s">
        <v>205</v>
      </c>
      <c r="E30" s="78" t="s">
        <v>189</v>
      </c>
      <c r="F30" s="32" t="s">
        <v>174</v>
      </c>
      <c r="G30" s="32" t="s">
        <v>171</v>
      </c>
      <c r="H30" s="32">
        <v>7</v>
      </c>
      <c r="I30" s="32">
        <v>7</v>
      </c>
      <c r="J30" s="91" t="s">
        <v>119</v>
      </c>
      <c r="K30" s="88">
        <v>24</v>
      </c>
      <c r="L30" s="88">
        <v>100</v>
      </c>
      <c r="M30" s="90">
        <v>0.24</v>
      </c>
      <c r="N30" s="88">
        <v>14</v>
      </c>
    </row>
  </sheetData>
  <autoFilter ref="A10:N30">
    <sortState ref="A11:R30">
      <sortCondition descending="1" ref="K10:K30"/>
    </sortState>
  </autoFilter>
  <mergeCells count="9">
    <mergeCell ref="D10:E10"/>
    <mergeCell ref="A8:N8"/>
    <mergeCell ref="A9:N9"/>
    <mergeCell ref="F1:N1"/>
    <mergeCell ref="L2:N2"/>
    <mergeCell ref="A3:N3"/>
    <mergeCell ref="A5:N5"/>
    <mergeCell ref="A6:N6"/>
    <mergeCell ref="A7:N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2"/>
  <sheetViews>
    <sheetView topLeftCell="A2" zoomScale="70" zoomScaleNormal="70" workbookViewId="0">
      <selection activeCell="F10" sqref="F10:I33"/>
    </sheetView>
  </sheetViews>
  <sheetFormatPr defaultRowHeight="14.4" x14ac:dyDescent="0.3"/>
  <cols>
    <col min="2" max="2" width="20.88671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100" t="s">
        <v>27</v>
      </c>
      <c r="G1" s="100"/>
      <c r="H1" s="100"/>
      <c r="I1" s="100"/>
      <c r="J1" s="100"/>
      <c r="K1" s="100"/>
      <c r="L1" s="100"/>
      <c r="M1" s="100"/>
      <c r="N1" s="10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1"/>
      <c r="G2" s="21"/>
      <c r="H2" s="21"/>
      <c r="I2" s="21"/>
      <c r="J2" s="21"/>
      <c r="K2" s="21"/>
      <c r="L2" s="101" t="s">
        <v>22</v>
      </c>
      <c r="M2" s="101"/>
      <c r="N2" s="10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102" t="s">
        <v>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103" t="s">
        <v>113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103" t="s">
        <v>178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103" t="s">
        <v>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3" customFormat="1" ht="53.25" customHeight="1" x14ac:dyDescent="0.3">
      <c r="A8" s="97">
        <v>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53.25" customHeight="1" x14ac:dyDescent="0.3">
      <c r="A9" s="98">
        <v>82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104" t="s">
        <v>186</v>
      </c>
      <c r="E10" s="105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6.25" customHeight="1" x14ac:dyDescent="0.3">
      <c r="A11" s="3">
        <v>1</v>
      </c>
      <c r="B11" s="25" t="s">
        <v>65</v>
      </c>
      <c r="C11" s="36" t="s">
        <v>158</v>
      </c>
      <c r="D11" s="39" t="s">
        <v>189</v>
      </c>
      <c r="E11" s="39" t="s">
        <v>199</v>
      </c>
      <c r="F11" s="36" t="s">
        <v>173</v>
      </c>
      <c r="G11" s="36" t="s">
        <v>168</v>
      </c>
      <c r="H11" s="36" t="s">
        <v>176</v>
      </c>
      <c r="I11" s="36">
        <v>8</v>
      </c>
      <c r="J11" s="31" t="s">
        <v>117</v>
      </c>
      <c r="K11" s="31">
        <v>54</v>
      </c>
      <c r="L11" s="30">
        <v>100</v>
      </c>
      <c r="M11" s="17">
        <f t="shared" ref="M11:M32" si="0">(K11/L11)</f>
        <v>0.54</v>
      </c>
      <c r="N11" s="31">
        <v>1</v>
      </c>
    </row>
    <row r="12" spans="1:125" s="5" customFormat="1" ht="26.25" customHeight="1" x14ac:dyDescent="0.3">
      <c r="A12" s="3">
        <v>2</v>
      </c>
      <c r="B12" s="25" t="s">
        <v>54</v>
      </c>
      <c r="C12" s="38" t="s">
        <v>147</v>
      </c>
      <c r="D12" s="38" t="s">
        <v>188</v>
      </c>
      <c r="E12" s="38" t="s">
        <v>202</v>
      </c>
      <c r="F12" s="51" t="s">
        <v>167</v>
      </c>
      <c r="G12" s="50" t="s">
        <v>168</v>
      </c>
      <c r="H12" s="50">
        <v>8</v>
      </c>
      <c r="I12" s="50">
        <v>8</v>
      </c>
      <c r="J12" s="2" t="s">
        <v>118</v>
      </c>
      <c r="K12" s="2">
        <v>52</v>
      </c>
      <c r="L12" s="14">
        <v>100</v>
      </c>
      <c r="M12" s="17">
        <f t="shared" si="0"/>
        <v>0.52</v>
      </c>
      <c r="N12" s="47">
        <v>2</v>
      </c>
    </row>
    <row r="13" spans="1:125" s="5" customFormat="1" ht="24.75" customHeight="1" x14ac:dyDescent="0.3">
      <c r="A13" s="3">
        <v>3</v>
      </c>
      <c r="B13" s="25" t="s">
        <v>61</v>
      </c>
      <c r="C13" s="38" t="s">
        <v>154</v>
      </c>
      <c r="D13" s="38" t="s">
        <v>191</v>
      </c>
      <c r="E13" s="38" t="s">
        <v>190</v>
      </c>
      <c r="F13" s="50" t="s">
        <v>172</v>
      </c>
      <c r="G13" s="50" t="s">
        <v>171</v>
      </c>
      <c r="H13" s="50">
        <v>8</v>
      </c>
      <c r="I13" s="50">
        <v>8</v>
      </c>
      <c r="J13" s="31" t="s">
        <v>118</v>
      </c>
      <c r="K13" s="31">
        <v>51</v>
      </c>
      <c r="L13" s="30">
        <v>100</v>
      </c>
      <c r="M13" s="17">
        <f t="shared" si="0"/>
        <v>0.51</v>
      </c>
      <c r="N13" s="31">
        <v>3</v>
      </c>
    </row>
    <row r="14" spans="1:125" s="5" customFormat="1" ht="21.75" customHeight="1" x14ac:dyDescent="0.3">
      <c r="A14" s="3">
        <v>4</v>
      </c>
      <c r="B14" s="25" t="s">
        <v>63</v>
      </c>
      <c r="C14" s="38" t="s">
        <v>156</v>
      </c>
      <c r="D14" s="38" t="s">
        <v>193</v>
      </c>
      <c r="E14" s="38" t="s">
        <v>196</v>
      </c>
      <c r="F14" s="50" t="s">
        <v>172</v>
      </c>
      <c r="G14" s="50" t="s">
        <v>171</v>
      </c>
      <c r="H14" s="50">
        <v>8</v>
      </c>
      <c r="I14" s="50">
        <v>8</v>
      </c>
      <c r="J14" s="31" t="s">
        <v>118</v>
      </c>
      <c r="K14" s="31">
        <v>50</v>
      </c>
      <c r="L14" s="30">
        <v>100</v>
      </c>
      <c r="M14" s="17">
        <f t="shared" si="0"/>
        <v>0.5</v>
      </c>
      <c r="N14" s="31">
        <v>4</v>
      </c>
    </row>
    <row r="15" spans="1:125" s="5" customFormat="1" ht="27.75" customHeight="1" x14ac:dyDescent="0.3">
      <c r="A15" s="3">
        <v>5</v>
      </c>
      <c r="B15" s="25" t="s">
        <v>71</v>
      </c>
      <c r="C15" s="40" t="s">
        <v>164</v>
      </c>
      <c r="D15" s="40" t="s">
        <v>193</v>
      </c>
      <c r="E15" s="40" t="s">
        <v>189</v>
      </c>
      <c r="F15" s="51" t="s">
        <v>174</v>
      </c>
      <c r="G15" s="51" t="s">
        <v>171</v>
      </c>
      <c r="H15" s="50">
        <v>8</v>
      </c>
      <c r="I15" s="50">
        <v>8</v>
      </c>
      <c r="J15" s="30" t="s">
        <v>118</v>
      </c>
      <c r="K15" s="31">
        <v>45</v>
      </c>
      <c r="L15" s="30">
        <v>100</v>
      </c>
      <c r="M15" s="17">
        <f t="shared" si="0"/>
        <v>0.45</v>
      </c>
      <c r="N15" s="31">
        <v>5</v>
      </c>
    </row>
    <row r="16" spans="1:125" s="5" customFormat="1" ht="27.75" customHeight="1" x14ac:dyDescent="0.3">
      <c r="A16" s="3">
        <v>6</v>
      </c>
      <c r="B16" s="25" t="s">
        <v>57</v>
      </c>
      <c r="C16" s="45" t="s">
        <v>150</v>
      </c>
      <c r="D16" s="38" t="s">
        <v>187</v>
      </c>
      <c r="E16" s="38" t="s">
        <v>197</v>
      </c>
      <c r="F16" s="51" t="s">
        <v>167</v>
      </c>
      <c r="G16" s="50" t="s">
        <v>168</v>
      </c>
      <c r="H16" s="50">
        <v>8</v>
      </c>
      <c r="I16" s="50">
        <v>8</v>
      </c>
      <c r="J16" s="2" t="s">
        <v>116</v>
      </c>
      <c r="K16" s="2">
        <v>43</v>
      </c>
      <c r="L16" s="14">
        <v>100</v>
      </c>
      <c r="M16" s="17">
        <f t="shared" si="0"/>
        <v>0.43</v>
      </c>
      <c r="N16" s="31">
        <v>6</v>
      </c>
    </row>
    <row r="17" spans="1:14" s="5" customFormat="1" ht="82.8" x14ac:dyDescent="0.3">
      <c r="A17" s="3">
        <v>7</v>
      </c>
      <c r="B17" s="25" t="s">
        <v>58</v>
      </c>
      <c r="C17" s="46" t="s">
        <v>151</v>
      </c>
      <c r="D17" s="39" t="s">
        <v>200</v>
      </c>
      <c r="E17" s="39" t="s">
        <v>188</v>
      </c>
      <c r="F17" s="51" t="s">
        <v>167</v>
      </c>
      <c r="G17" s="50" t="s">
        <v>168</v>
      </c>
      <c r="H17" s="50">
        <v>8</v>
      </c>
      <c r="I17" s="50">
        <v>8</v>
      </c>
      <c r="J17" s="31" t="s">
        <v>116</v>
      </c>
      <c r="K17" s="31">
        <v>41</v>
      </c>
      <c r="L17" s="30">
        <v>100</v>
      </c>
      <c r="M17" s="17">
        <f t="shared" si="0"/>
        <v>0.41</v>
      </c>
      <c r="N17" s="31">
        <v>7</v>
      </c>
    </row>
    <row r="18" spans="1:14" ht="86.4" x14ac:dyDescent="0.3">
      <c r="A18" s="3">
        <v>8</v>
      </c>
      <c r="B18" s="25" t="s">
        <v>59</v>
      </c>
      <c r="C18" s="40" t="s">
        <v>152</v>
      </c>
      <c r="D18" s="40" t="s">
        <v>189</v>
      </c>
      <c r="E18" s="37" t="s">
        <v>189</v>
      </c>
      <c r="F18" s="53" t="s">
        <v>169</v>
      </c>
      <c r="G18" s="52" t="s">
        <v>168</v>
      </c>
      <c r="H18" s="52" t="s">
        <v>175</v>
      </c>
      <c r="I18" s="52">
        <v>8</v>
      </c>
      <c r="J18" s="31" t="s">
        <v>116</v>
      </c>
      <c r="K18" s="31">
        <v>41</v>
      </c>
      <c r="L18" s="30">
        <v>100</v>
      </c>
      <c r="M18" s="17">
        <f t="shared" si="0"/>
        <v>0.41</v>
      </c>
      <c r="N18" s="31">
        <v>7</v>
      </c>
    </row>
    <row r="19" spans="1:14" ht="93.6" x14ac:dyDescent="0.3">
      <c r="A19" s="3">
        <v>9</v>
      </c>
      <c r="B19" s="25" t="s">
        <v>69</v>
      </c>
      <c r="C19" s="36" t="s">
        <v>162</v>
      </c>
      <c r="D19" s="39" t="s">
        <v>189</v>
      </c>
      <c r="E19" s="39" t="s">
        <v>188</v>
      </c>
      <c r="F19" s="36" t="s">
        <v>173</v>
      </c>
      <c r="G19" s="36" t="s">
        <v>168</v>
      </c>
      <c r="H19" s="39" t="s">
        <v>176</v>
      </c>
      <c r="I19" s="39">
        <v>8</v>
      </c>
      <c r="J19" s="31" t="s">
        <v>119</v>
      </c>
      <c r="K19" s="31">
        <v>40</v>
      </c>
      <c r="L19" s="30">
        <v>100</v>
      </c>
      <c r="M19" s="17">
        <f t="shared" si="0"/>
        <v>0.4</v>
      </c>
      <c r="N19" s="31">
        <v>8</v>
      </c>
    </row>
    <row r="20" spans="1:14" ht="96.6" x14ac:dyDescent="0.3">
      <c r="A20" s="3">
        <v>10</v>
      </c>
      <c r="B20" s="25" t="s">
        <v>60</v>
      </c>
      <c r="C20" s="38" t="s">
        <v>153</v>
      </c>
      <c r="D20" s="38" t="s">
        <v>189</v>
      </c>
      <c r="E20" s="38" t="s">
        <v>189</v>
      </c>
      <c r="F20" s="50" t="s">
        <v>172</v>
      </c>
      <c r="G20" s="50" t="s">
        <v>171</v>
      </c>
      <c r="H20" s="50">
        <v>8</v>
      </c>
      <c r="I20" s="50">
        <v>8</v>
      </c>
      <c r="J20" s="31" t="s">
        <v>119</v>
      </c>
      <c r="K20" s="31">
        <v>38</v>
      </c>
      <c r="L20" s="30">
        <v>100</v>
      </c>
      <c r="M20" s="17">
        <f t="shared" si="0"/>
        <v>0.38</v>
      </c>
      <c r="N20" s="31">
        <v>9</v>
      </c>
    </row>
    <row r="21" spans="1:14" ht="93.6" x14ac:dyDescent="0.3">
      <c r="A21" s="3">
        <v>11</v>
      </c>
      <c r="B21" s="25" t="s">
        <v>68</v>
      </c>
      <c r="C21" s="36" t="s">
        <v>161</v>
      </c>
      <c r="D21" s="39" t="s">
        <v>189</v>
      </c>
      <c r="E21" s="39" t="s">
        <v>190</v>
      </c>
      <c r="F21" s="36" t="s">
        <v>173</v>
      </c>
      <c r="G21" s="36" t="s">
        <v>168</v>
      </c>
      <c r="H21" s="39" t="s">
        <v>176</v>
      </c>
      <c r="I21" s="39">
        <v>8</v>
      </c>
      <c r="J21" s="31" t="s">
        <v>119</v>
      </c>
      <c r="K21" s="31">
        <v>37</v>
      </c>
      <c r="L21" s="30">
        <v>100</v>
      </c>
      <c r="M21" s="17">
        <f t="shared" si="0"/>
        <v>0.37</v>
      </c>
      <c r="N21" s="31">
        <v>10</v>
      </c>
    </row>
    <row r="22" spans="1:14" ht="96.6" x14ac:dyDescent="0.3">
      <c r="A22" s="3">
        <v>12</v>
      </c>
      <c r="B22" s="25" t="s">
        <v>64</v>
      </c>
      <c r="C22" s="38" t="s">
        <v>157</v>
      </c>
      <c r="D22" s="38" t="s">
        <v>187</v>
      </c>
      <c r="E22" s="38" t="s">
        <v>190</v>
      </c>
      <c r="F22" s="50" t="s">
        <v>172</v>
      </c>
      <c r="G22" s="50" t="s">
        <v>171</v>
      </c>
      <c r="H22" s="50">
        <v>8</v>
      </c>
      <c r="I22" s="50">
        <v>8</v>
      </c>
      <c r="J22" s="31" t="s">
        <v>119</v>
      </c>
      <c r="K22" s="31">
        <v>36</v>
      </c>
      <c r="L22" s="30">
        <v>100</v>
      </c>
      <c r="M22" s="17">
        <f t="shared" si="0"/>
        <v>0.36</v>
      </c>
      <c r="N22" s="31">
        <v>11</v>
      </c>
    </row>
    <row r="23" spans="1:14" ht="93.6" x14ac:dyDescent="0.3">
      <c r="A23" s="3">
        <v>13</v>
      </c>
      <c r="B23" s="25" t="s">
        <v>67</v>
      </c>
      <c r="C23" s="36" t="s">
        <v>160</v>
      </c>
      <c r="D23" s="39" t="s">
        <v>190</v>
      </c>
      <c r="E23" s="39" t="s">
        <v>200</v>
      </c>
      <c r="F23" s="36" t="s">
        <v>173</v>
      </c>
      <c r="G23" s="36" t="s">
        <v>168</v>
      </c>
      <c r="H23" s="39" t="s">
        <v>177</v>
      </c>
      <c r="I23" s="39">
        <v>8</v>
      </c>
      <c r="J23" s="31" t="s">
        <v>119</v>
      </c>
      <c r="K23" s="31">
        <v>35</v>
      </c>
      <c r="L23" s="30">
        <v>100</v>
      </c>
      <c r="M23" s="17">
        <f t="shared" si="0"/>
        <v>0.35</v>
      </c>
      <c r="N23" s="31">
        <v>12</v>
      </c>
    </row>
    <row r="24" spans="1:14" ht="93.6" x14ac:dyDescent="0.3">
      <c r="A24" s="3">
        <v>14</v>
      </c>
      <c r="B24" s="25" t="s">
        <v>66</v>
      </c>
      <c r="C24" s="39" t="s">
        <v>159</v>
      </c>
      <c r="D24" s="39" t="s">
        <v>204</v>
      </c>
      <c r="E24" s="39" t="s">
        <v>203</v>
      </c>
      <c r="F24" s="36" t="s">
        <v>173</v>
      </c>
      <c r="G24" s="36" t="s">
        <v>168</v>
      </c>
      <c r="H24" s="39" t="s">
        <v>176</v>
      </c>
      <c r="I24" s="39">
        <v>8</v>
      </c>
      <c r="J24" s="31" t="s">
        <v>119</v>
      </c>
      <c r="K24" s="31">
        <v>34</v>
      </c>
      <c r="L24" s="30">
        <v>100</v>
      </c>
      <c r="M24" s="17">
        <f t="shared" si="0"/>
        <v>0.34</v>
      </c>
      <c r="N24" s="31">
        <v>13</v>
      </c>
    </row>
    <row r="25" spans="1:14" ht="82.8" x14ac:dyDescent="0.3">
      <c r="A25" s="3">
        <v>15</v>
      </c>
      <c r="B25" s="25" t="s">
        <v>52</v>
      </c>
      <c r="C25" s="38" t="s">
        <v>145</v>
      </c>
      <c r="D25" s="38" t="s">
        <v>196</v>
      </c>
      <c r="E25" s="38" t="s">
        <v>205</v>
      </c>
      <c r="F25" s="51" t="s">
        <v>167</v>
      </c>
      <c r="G25" s="50" t="s">
        <v>168</v>
      </c>
      <c r="H25" s="50">
        <v>8</v>
      </c>
      <c r="I25" s="50">
        <v>8</v>
      </c>
      <c r="J25" s="2" t="s">
        <v>119</v>
      </c>
      <c r="K25" s="2">
        <v>33</v>
      </c>
      <c r="L25" s="14">
        <v>100</v>
      </c>
      <c r="M25" s="17">
        <f t="shared" si="0"/>
        <v>0.33</v>
      </c>
      <c r="N25" s="47">
        <v>14</v>
      </c>
    </row>
    <row r="26" spans="1:14" ht="82.8" x14ac:dyDescent="0.3">
      <c r="A26" s="3">
        <v>16</v>
      </c>
      <c r="B26" s="25" t="s">
        <v>51</v>
      </c>
      <c r="C26" s="39" t="s">
        <v>144</v>
      </c>
      <c r="D26" s="39" t="s">
        <v>189</v>
      </c>
      <c r="E26" s="39" t="s">
        <v>198</v>
      </c>
      <c r="F26" s="51" t="s">
        <v>167</v>
      </c>
      <c r="G26" s="50" t="s">
        <v>168</v>
      </c>
      <c r="H26" s="50">
        <v>8</v>
      </c>
      <c r="I26" s="50">
        <v>8</v>
      </c>
      <c r="J26" s="2" t="s">
        <v>119</v>
      </c>
      <c r="K26" s="2">
        <v>32</v>
      </c>
      <c r="L26" s="14">
        <v>100</v>
      </c>
      <c r="M26" s="17">
        <f t="shared" si="0"/>
        <v>0.32</v>
      </c>
      <c r="N26" s="47">
        <v>15</v>
      </c>
    </row>
    <row r="27" spans="1:14" ht="96.6" x14ac:dyDescent="0.3">
      <c r="A27" s="3">
        <v>17</v>
      </c>
      <c r="B27" s="25" t="s">
        <v>62</v>
      </c>
      <c r="C27" s="38" t="s">
        <v>155</v>
      </c>
      <c r="D27" s="38" t="s">
        <v>199</v>
      </c>
      <c r="E27" s="38" t="s">
        <v>192</v>
      </c>
      <c r="F27" s="50" t="s">
        <v>172</v>
      </c>
      <c r="G27" s="50" t="s">
        <v>171</v>
      </c>
      <c r="H27" s="50">
        <v>8</v>
      </c>
      <c r="I27" s="50">
        <v>8</v>
      </c>
      <c r="J27" s="31" t="s">
        <v>119</v>
      </c>
      <c r="K27" s="31">
        <v>32</v>
      </c>
      <c r="L27" s="30">
        <v>100</v>
      </c>
      <c r="M27" s="17">
        <f t="shared" si="0"/>
        <v>0.32</v>
      </c>
      <c r="N27" s="31">
        <v>15</v>
      </c>
    </row>
    <row r="28" spans="1:14" ht="82.8" x14ac:dyDescent="0.3">
      <c r="A28" s="3">
        <v>18</v>
      </c>
      <c r="B28" s="25" t="s">
        <v>70</v>
      </c>
      <c r="C28" s="40" t="s">
        <v>163</v>
      </c>
      <c r="D28" s="40" t="s">
        <v>205</v>
      </c>
      <c r="E28" s="40" t="s">
        <v>199</v>
      </c>
      <c r="F28" s="51" t="s">
        <v>174</v>
      </c>
      <c r="G28" s="51" t="s">
        <v>171</v>
      </c>
      <c r="H28" s="50">
        <v>8</v>
      </c>
      <c r="I28" s="50">
        <v>8</v>
      </c>
      <c r="J28" s="31" t="s">
        <v>119</v>
      </c>
      <c r="K28" s="31">
        <v>32</v>
      </c>
      <c r="L28" s="30">
        <v>100</v>
      </c>
      <c r="M28" s="17">
        <f t="shared" si="0"/>
        <v>0.32</v>
      </c>
      <c r="N28" s="31">
        <v>15</v>
      </c>
    </row>
    <row r="29" spans="1:14" ht="82.8" x14ac:dyDescent="0.3">
      <c r="A29" s="3">
        <v>19</v>
      </c>
      <c r="B29" s="25" t="s">
        <v>56</v>
      </c>
      <c r="C29" s="38" t="s">
        <v>149</v>
      </c>
      <c r="D29" s="38" t="s">
        <v>193</v>
      </c>
      <c r="E29" s="38" t="s">
        <v>191</v>
      </c>
      <c r="F29" s="51" t="s">
        <v>167</v>
      </c>
      <c r="G29" s="50" t="s">
        <v>168</v>
      </c>
      <c r="H29" s="50">
        <v>8</v>
      </c>
      <c r="I29" s="50">
        <v>8</v>
      </c>
      <c r="J29" s="2" t="s">
        <v>119</v>
      </c>
      <c r="K29" s="2">
        <v>28</v>
      </c>
      <c r="L29" s="14">
        <v>100</v>
      </c>
      <c r="M29" s="17">
        <f t="shared" si="0"/>
        <v>0.28000000000000003</v>
      </c>
      <c r="N29" s="48">
        <v>16</v>
      </c>
    </row>
    <row r="30" spans="1:14" ht="82.8" x14ac:dyDescent="0.3">
      <c r="A30" s="3">
        <v>20</v>
      </c>
      <c r="B30" s="25" t="s">
        <v>55</v>
      </c>
      <c r="C30" s="38" t="s">
        <v>148</v>
      </c>
      <c r="D30" s="38" t="s">
        <v>204</v>
      </c>
      <c r="E30" s="38" t="s">
        <v>200</v>
      </c>
      <c r="F30" s="51" t="s">
        <v>167</v>
      </c>
      <c r="G30" s="50" t="s">
        <v>168</v>
      </c>
      <c r="H30" s="50">
        <v>8</v>
      </c>
      <c r="I30" s="50">
        <v>8</v>
      </c>
      <c r="J30" s="2" t="s">
        <v>119</v>
      </c>
      <c r="K30" s="2">
        <v>27</v>
      </c>
      <c r="L30" s="14">
        <v>100</v>
      </c>
      <c r="M30" s="17">
        <f t="shared" si="0"/>
        <v>0.27</v>
      </c>
      <c r="N30" s="47">
        <v>17</v>
      </c>
    </row>
    <row r="31" spans="1:14" ht="82.8" x14ac:dyDescent="0.3">
      <c r="A31" s="3">
        <v>21</v>
      </c>
      <c r="B31" s="25" t="s">
        <v>72</v>
      </c>
      <c r="C31" s="40" t="s">
        <v>165</v>
      </c>
      <c r="D31" s="40" t="s">
        <v>199</v>
      </c>
      <c r="E31" s="40" t="s">
        <v>198</v>
      </c>
      <c r="F31" s="51" t="s">
        <v>174</v>
      </c>
      <c r="G31" s="51" t="s">
        <v>171</v>
      </c>
      <c r="H31" s="50">
        <v>8</v>
      </c>
      <c r="I31" s="50">
        <v>8</v>
      </c>
      <c r="J31" s="30" t="s">
        <v>119</v>
      </c>
      <c r="K31" s="31">
        <v>27</v>
      </c>
      <c r="L31" s="30">
        <v>100</v>
      </c>
      <c r="M31" s="17">
        <f t="shared" si="0"/>
        <v>0.27</v>
      </c>
      <c r="N31" s="31">
        <v>17</v>
      </c>
    </row>
    <row r="32" spans="1:14" ht="82.8" x14ac:dyDescent="0.3">
      <c r="A32" s="3">
        <v>22</v>
      </c>
      <c r="B32" s="25" t="s">
        <v>53</v>
      </c>
      <c r="C32" s="38" t="s">
        <v>146</v>
      </c>
      <c r="D32" s="38" t="s">
        <v>196</v>
      </c>
      <c r="E32" s="38" t="s">
        <v>190</v>
      </c>
      <c r="F32" s="51" t="s">
        <v>167</v>
      </c>
      <c r="G32" s="50" t="s">
        <v>168</v>
      </c>
      <c r="H32" s="50">
        <v>8</v>
      </c>
      <c r="I32" s="50">
        <v>8</v>
      </c>
      <c r="J32" s="2" t="s">
        <v>119</v>
      </c>
      <c r="K32" s="2">
        <v>24</v>
      </c>
      <c r="L32" s="14">
        <v>100</v>
      </c>
      <c r="M32" s="17">
        <f t="shared" si="0"/>
        <v>0.24</v>
      </c>
      <c r="N32" s="47">
        <v>18</v>
      </c>
    </row>
  </sheetData>
  <autoFilter ref="A10:N32">
    <sortState ref="A11:R32">
      <sortCondition descending="1" ref="K10:K32"/>
    </sortState>
  </autoFilter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2"/>
  <sheetViews>
    <sheetView topLeftCell="A4" zoomScale="85" zoomScaleNormal="85" workbookViewId="0">
      <selection activeCell="F10" sqref="F10:I22"/>
    </sheetView>
  </sheetViews>
  <sheetFormatPr defaultRowHeight="14.4" x14ac:dyDescent="0.3"/>
  <cols>
    <col min="2" max="2" width="25.88671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100" t="s">
        <v>27</v>
      </c>
      <c r="G1" s="100"/>
      <c r="H1" s="100"/>
      <c r="I1" s="100"/>
      <c r="J1" s="100"/>
      <c r="K1" s="100"/>
      <c r="L1" s="100"/>
      <c r="M1" s="100"/>
      <c r="N1" s="10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1"/>
      <c r="G2" s="21"/>
      <c r="H2" s="21"/>
      <c r="I2" s="21"/>
      <c r="J2" s="21"/>
      <c r="K2" s="21"/>
      <c r="L2" s="101" t="s">
        <v>22</v>
      </c>
      <c r="M2" s="101"/>
      <c r="N2" s="10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102" t="s">
        <v>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103" t="s">
        <v>113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103" t="s">
        <v>178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103" t="s">
        <v>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97">
        <v>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98">
        <v>82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104" t="s">
        <v>186</v>
      </c>
      <c r="E10" s="105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4.75" customHeight="1" x14ac:dyDescent="0.3">
      <c r="A11" s="3">
        <v>1</v>
      </c>
      <c r="B11" s="79" t="s">
        <v>78</v>
      </c>
      <c r="C11" s="43" t="s">
        <v>137</v>
      </c>
      <c r="D11" s="43" t="s">
        <v>192</v>
      </c>
      <c r="E11" s="43" t="s">
        <v>199</v>
      </c>
      <c r="F11" s="50" t="s">
        <v>172</v>
      </c>
      <c r="G11" s="50" t="s">
        <v>171</v>
      </c>
      <c r="H11" s="50">
        <v>9</v>
      </c>
      <c r="I11" s="50">
        <v>9</v>
      </c>
      <c r="J11" s="49" t="s">
        <v>117</v>
      </c>
      <c r="K11" s="31">
        <v>64</v>
      </c>
      <c r="L11" s="31">
        <v>100</v>
      </c>
      <c r="M11" s="30">
        <v>64</v>
      </c>
      <c r="N11" s="30">
        <v>1</v>
      </c>
    </row>
    <row r="12" spans="1:125" s="5" customFormat="1" ht="21.75" customHeight="1" x14ac:dyDescent="0.3">
      <c r="A12" s="3">
        <v>2</v>
      </c>
      <c r="B12" s="79" t="s">
        <v>80</v>
      </c>
      <c r="C12" s="44" t="s">
        <v>139</v>
      </c>
      <c r="D12" s="44" t="s">
        <v>189</v>
      </c>
      <c r="E12" s="44" t="s">
        <v>202</v>
      </c>
      <c r="F12" s="36" t="s">
        <v>173</v>
      </c>
      <c r="G12" s="36" t="s">
        <v>168</v>
      </c>
      <c r="H12" s="3">
        <v>9</v>
      </c>
      <c r="I12" s="3">
        <v>9</v>
      </c>
      <c r="J12" s="49" t="s">
        <v>117</v>
      </c>
      <c r="K12" s="31">
        <v>56</v>
      </c>
      <c r="L12" s="31">
        <v>100</v>
      </c>
      <c r="M12" s="30">
        <v>56</v>
      </c>
      <c r="N12" s="30">
        <v>2</v>
      </c>
    </row>
    <row r="13" spans="1:125" s="5" customFormat="1" ht="27.75" customHeight="1" x14ac:dyDescent="0.3">
      <c r="A13" s="3">
        <v>3</v>
      </c>
      <c r="B13" s="79" t="s">
        <v>81</v>
      </c>
      <c r="C13" s="44" t="s">
        <v>140</v>
      </c>
      <c r="D13" s="44" t="s">
        <v>194</v>
      </c>
      <c r="E13" s="44" t="s">
        <v>201</v>
      </c>
      <c r="F13" s="36" t="s">
        <v>173</v>
      </c>
      <c r="G13" s="36" t="s">
        <v>168</v>
      </c>
      <c r="H13" s="3">
        <v>9</v>
      </c>
      <c r="I13" s="3">
        <v>9</v>
      </c>
      <c r="J13" s="49" t="s">
        <v>118</v>
      </c>
      <c r="K13" s="31">
        <v>55</v>
      </c>
      <c r="L13" s="31">
        <v>100</v>
      </c>
      <c r="M13" s="30">
        <v>55</v>
      </c>
      <c r="N13" s="30">
        <v>3</v>
      </c>
    </row>
    <row r="14" spans="1:125" s="5" customFormat="1" ht="27.75" customHeight="1" x14ac:dyDescent="0.3">
      <c r="A14" s="3">
        <v>4</v>
      </c>
      <c r="B14" s="79" t="s">
        <v>75</v>
      </c>
      <c r="C14" s="42" t="s">
        <v>120</v>
      </c>
      <c r="D14" s="42" t="s">
        <v>193</v>
      </c>
      <c r="E14" s="42" t="s">
        <v>189</v>
      </c>
      <c r="F14" s="51" t="s">
        <v>170</v>
      </c>
      <c r="G14" s="51" t="s">
        <v>171</v>
      </c>
      <c r="H14" s="51">
        <v>9</v>
      </c>
      <c r="I14" s="51">
        <v>9</v>
      </c>
      <c r="J14" s="2" t="s">
        <v>118</v>
      </c>
      <c r="K14" s="2">
        <v>53</v>
      </c>
      <c r="L14" s="13">
        <v>100</v>
      </c>
      <c r="M14" s="17">
        <f>(K14/L14)</f>
        <v>0.53</v>
      </c>
      <c r="N14" s="18">
        <v>4</v>
      </c>
    </row>
    <row r="15" spans="1:125" s="5" customFormat="1" ht="30.6" customHeight="1" x14ac:dyDescent="0.3">
      <c r="A15" s="3">
        <v>5</v>
      </c>
      <c r="B15" s="79" t="s">
        <v>77</v>
      </c>
      <c r="C15" s="43" t="s">
        <v>136</v>
      </c>
      <c r="D15" s="43" t="s">
        <v>188</v>
      </c>
      <c r="E15" s="43" t="s">
        <v>188</v>
      </c>
      <c r="F15" s="50" t="s">
        <v>172</v>
      </c>
      <c r="G15" s="50" t="s">
        <v>171</v>
      </c>
      <c r="H15" s="50">
        <v>9</v>
      </c>
      <c r="I15" s="50">
        <v>9</v>
      </c>
      <c r="J15" s="2" t="s">
        <v>116</v>
      </c>
      <c r="K15" s="2">
        <v>50</v>
      </c>
      <c r="L15" s="13">
        <v>100</v>
      </c>
      <c r="M15" s="41">
        <v>50</v>
      </c>
      <c r="N15" s="30">
        <v>5</v>
      </c>
    </row>
    <row r="16" spans="1:125" ht="40.950000000000003" customHeight="1" x14ac:dyDescent="0.3">
      <c r="A16" s="3">
        <v>6</v>
      </c>
      <c r="B16" s="79" t="s">
        <v>84</v>
      </c>
      <c r="C16" s="44" t="s">
        <v>143</v>
      </c>
      <c r="D16" s="44" t="s">
        <v>200</v>
      </c>
      <c r="E16" s="44" t="s">
        <v>198</v>
      </c>
      <c r="F16" s="51" t="s">
        <v>174</v>
      </c>
      <c r="G16" s="51" t="s">
        <v>171</v>
      </c>
      <c r="H16" s="3">
        <v>9</v>
      </c>
      <c r="I16" s="3">
        <v>9</v>
      </c>
      <c r="J16" s="49" t="s">
        <v>116</v>
      </c>
      <c r="K16" s="31">
        <v>49</v>
      </c>
      <c r="L16" s="31">
        <v>100</v>
      </c>
      <c r="M16" s="30">
        <v>49</v>
      </c>
      <c r="N16" s="30">
        <v>6</v>
      </c>
    </row>
    <row r="17" spans="1:14" ht="93.6" x14ac:dyDescent="0.3">
      <c r="A17" s="3">
        <v>7</v>
      </c>
      <c r="B17" s="79" t="s">
        <v>79</v>
      </c>
      <c r="C17" s="44" t="s">
        <v>138</v>
      </c>
      <c r="D17" s="44" t="s">
        <v>200</v>
      </c>
      <c r="E17" s="44" t="s">
        <v>200</v>
      </c>
      <c r="F17" s="36" t="s">
        <v>173</v>
      </c>
      <c r="G17" s="36" t="s">
        <v>168</v>
      </c>
      <c r="H17" s="3">
        <v>9</v>
      </c>
      <c r="I17" s="3">
        <v>9</v>
      </c>
      <c r="J17" s="49" t="s">
        <v>116</v>
      </c>
      <c r="K17" s="31">
        <v>47</v>
      </c>
      <c r="L17" s="31">
        <v>100</v>
      </c>
      <c r="M17" s="30">
        <v>47</v>
      </c>
      <c r="N17" s="30">
        <v>7</v>
      </c>
    </row>
    <row r="18" spans="1:14" ht="82.8" x14ac:dyDescent="0.3">
      <c r="A18" s="3">
        <v>8</v>
      </c>
      <c r="B18" s="79" t="s">
        <v>83</v>
      </c>
      <c r="C18" s="44" t="s">
        <v>142</v>
      </c>
      <c r="D18" s="44" t="s">
        <v>202</v>
      </c>
      <c r="E18" s="44" t="s">
        <v>189</v>
      </c>
      <c r="F18" s="51" t="s">
        <v>174</v>
      </c>
      <c r="G18" s="51" t="s">
        <v>171</v>
      </c>
      <c r="H18" s="3">
        <v>9</v>
      </c>
      <c r="I18" s="3">
        <v>9</v>
      </c>
      <c r="J18" s="49" t="s">
        <v>116</v>
      </c>
      <c r="K18" s="31">
        <v>46</v>
      </c>
      <c r="L18" s="31">
        <v>100</v>
      </c>
      <c r="M18" s="30">
        <v>46</v>
      </c>
      <c r="N18" s="30">
        <v>8</v>
      </c>
    </row>
    <row r="19" spans="1:14" ht="82.8" x14ac:dyDescent="0.3">
      <c r="A19" s="3">
        <v>9</v>
      </c>
      <c r="B19" s="79" t="s">
        <v>74</v>
      </c>
      <c r="C19" s="42" t="s">
        <v>134</v>
      </c>
      <c r="D19" s="42" t="s">
        <v>198</v>
      </c>
      <c r="E19" s="42" t="s">
        <v>191</v>
      </c>
      <c r="F19" s="51" t="s">
        <v>170</v>
      </c>
      <c r="G19" s="51" t="s">
        <v>171</v>
      </c>
      <c r="H19" s="51">
        <v>9</v>
      </c>
      <c r="I19" s="51">
        <v>9</v>
      </c>
      <c r="J19" s="2" t="s">
        <v>119</v>
      </c>
      <c r="K19" s="2">
        <v>42</v>
      </c>
      <c r="L19" s="13">
        <v>100</v>
      </c>
      <c r="M19" s="17">
        <f>(K19/L19)</f>
        <v>0.42</v>
      </c>
      <c r="N19" s="18">
        <v>9</v>
      </c>
    </row>
    <row r="20" spans="1:14" ht="82.8" x14ac:dyDescent="0.3">
      <c r="A20" s="3">
        <v>10</v>
      </c>
      <c r="B20" s="79" t="s">
        <v>82</v>
      </c>
      <c r="C20" s="44" t="s">
        <v>141</v>
      </c>
      <c r="D20" s="44" t="s">
        <v>188</v>
      </c>
      <c r="E20" s="44" t="s">
        <v>189</v>
      </c>
      <c r="F20" s="51" t="s">
        <v>174</v>
      </c>
      <c r="G20" s="51" t="s">
        <v>171</v>
      </c>
      <c r="H20" s="3">
        <v>9</v>
      </c>
      <c r="I20" s="3">
        <v>9</v>
      </c>
      <c r="J20" s="49" t="s">
        <v>119</v>
      </c>
      <c r="K20" s="31">
        <v>33</v>
      </c>
      <c r="L20" s="31">
        <v>100</v>
      </c>
      <c r="M20" s="30">
        <v>33</v>
      </c>
      <c r="N20" s="30">
        <v>10</v>
      </c>
    </row>
    <row r="21" spans="1:14" ht="86.4" x14ac:dyDescent="0.3">
      <c r="A21" s="3">
        <v>11</v>
      </c>
      <c r="B21" s="79" t="s">
        <v>73</v>
      </c>
      <c r="C21" s="42" t="s">
        <v>133</v>
      </c>
      <c r="D21" s="42" t="s">
        <v>193</v>
      </c>
      <c r="E21" s="42" t="s">
        <v>188</v>
      </c>
      <c r="F21" s="53" t="s">
        <v>169</v>
      </c>
      <c r="G21" s="53" t="s">
        <v>168</v>
      </c>
      <c r="H21" s="53">
        <v>9</v>
      </c>
      <c r="I21" s="53">
        <v>9</v>
      </c>
      <c r="J21" s="2" t="s">
        <v>119</v>
      </c>
      <c r="K21" s="2">
        <v>32</v>
      </c>
      <c r="L21" s="13">
        <v>100</v>
      </c>
      <c r="M21" s="17">
        <f>(K21/L21)</f>
        <v>0.32</v>
      </c>
      <c r="N21" s="18">
        <v>11</v>
      </c>
    </row>
    <row r="22" spans="1:14" ht="96.6" x14ac:dyDescent="0.3">
      <c r="A22" s="3">
        <v>12</v>
      </c>
      <c r="B22" s="79" t="s">
        <v>76</v>
      </c>
      <c r="C22" s="43" t="s">
        <v>135</v>
      </c>
      <c r="D22" s="43" t="s">
        <v>188</v>
      </c>
      <c r="E22" s="43" t="s">
        <v>189</v>
      </c>
      <c r="F22" s="50" t="s">
        <v>172</v>
      </c>
      <c r="G22" s="50" t="s">
        <v>171</v>
      </c>
      <c r="H22" s="50">
        <v>9</v>
      </c>
      <c r="I22" s="50">
        <v>9</v>
      </c>
      <c r="J22" s="2" t="s">
        <v>119</v>
      </c>
      <c r="K22" s="2">
        <v>29</v>
      </c>
      <c r="L22" s="13">
        <v>100</v>
      </c>
      <c r="M22" s="26">
        <f>(K22/L22)</f>
        <v>0.28999999999999998</v>
      </c>
      <c r="N22" s="27">
        <v>12</v>
      </c>
    </row>
  </sheetData>
  <autoFilter ref="A10:N22">
    <sortState ref="A11:R22">
      <sortCondition descending="1" ref="K10:K22"/>
    </sortState>
  </autoFilter>
  <sortState ref="A9:N12">
    <sortCondition descending="1" ref="I9:I12"/>
  </sortState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5"/>
  <sheetViews>
    <sheetView topLeftCell="A2" zoomScale="70" zoomScaleNormal="70" workbookViewId="0">
      <selection activeCell="F10" sqref="F10:I25"/>
    </sheetView>
  </sheetViews>
  <sheetFormatPr defaultRowHeight="14.4" x14ac:dyDescent="0.3"/>
  <cols>
    <col min="2" max="2" width="25" customWidth="1"/>
    <col min="3" max="3" width="15" customWidth="1"/>
    <col min="4" max="4" width="14.33203125" customWidth="1"/>
    <col min="5" max="5" width="16.109375" customWidth="1"/>
    <col min="6" max="6" width="22.6640625" customWidth="1"/>
    <col min="7" max="7" width="21.33203125" customWidth="1"/>
    <col min="8" max="8" width="12" customWidth="1"/>
    <col min="9" max="9" width="12.88671875" customWidth="1"/>
    <col min="10" max="10" width="19.88671875" customWidth="1"/>
    <col min="11" max="11" width="11.44140625" customWidth="1"/>
    <col min="12" max="12" width="15.6640625" customWidth="1"/>
    <col min="13" max="13" width="17.109375" customWidth="1"/>
    <col min="14" max="14" width="12.109375" customWidth="1"/>
  </cols>
  <sheetData>
    <row r="1" spans="1:124" ht="81.75" customHeight="1" x14ac:dyDescent="0.35">
      <c r="F1" s="100" t="s">
        <v>27</v>
      </c>
      <c r="G1" s="100"/>
      <c r="H1" s="100"/>
      <c r="I1" s="100"/>
      <c r="J1" s="100"/>
      <c r="K1" s="100"/>
      <c r="L1" s="100"/>
      <c r="M1" s="100"/>
      <c r="N1" s="10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35">
      <c r="F2" s="21"/>
      <c r="G2" s="21"/>
      <c r="H2" s="21"/>
      <c r="I2" s="21"/>
      <c r="J2" s="21"/>
      <c r="K2" s="21"/>
      <c r="L2" s="101" t="s">
        <v>22</v>
      </c>
      <c r="M2" s="101"/>
      <c r="N2" s="10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">
      <c r="B3" s="102" t="s">
        <v>28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">
      <c r="B5" s="103" t="s">
        <v>181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4" customHeight="1" x14ac:dyDescent="0.3">
      <c r="B6" s="103" t="s">
        <v>178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">
      <c r="B7" s="103" t="s">
        <v>30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">
      <c r="B8" s="98" t="s">
        <v>183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">
      <c r="B9" s="98" t="s">
        <v>182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11.75" customHeight="1" x14ac:dyDescent="0.3">
      <c r="A10" s="2" t="s">
        <v>0</v>
      </c>
      <c r="B10" s="2" t="s">
        <v>29</v>
      </c>
      <c r="C10" s="2" t="s">
        <v>1</v>
      </c>
      <c r="D10" s="104" t="s">
        <v>186</v>
      </c>
      <c r="E10" s="105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18</v>
      </c>
      <c r="L10" s="13" t="s">
        <v>15</v>
      </c>
      <c r="M10" s="13" t="s">
        <v>11</v>
      </c>
      <c r="N10" s="22" t="s">
        <v>16</v>
      </c>
    </row>
    <row r="11" spans="1:124" ht="34.200000000000003" customHeight="1" x14ac:dyDescent="0.35">
      <c r="A11" s="29">
        <v>1</v>
      </c>
      <c r="B11" s="66" t="s">
        <v>93</v>
      </c>
      <c r="C11" s="69" t="str">
        <f>[2]шаблон!C12</f>
        <v>Стрельникова</v>
      </c>
      <c r="D11" s="69" t="s">
        <v>197</v>
      </c>
      <c r="E11" s="69" t="s">
        <v>194</v>
      </c>
      <c r="F11" s="36" t="s">
        <v>173</v>
      </c>
      <c r="G11" s="36" t="s">
        <v>168</v>
      </c>
      <c r="H11" s="51">
        <v>10</v>
      </c>
      <c r="I11" s="39">
        <v>10</v>
      </c>
      <c r="J11" s="64" t="s">
        <v>117</v>
      </c>
      <c r="K11" s="64">
        <v>79</v>
      </c>
      <c r="L11" s="64">
        <v>100</v>
      </c>
      <c r="M11" s="65">
        <v>0.79</v>
      </c>
      <c r="N11" s="63">
        <v>1</v>
      </c>
    </row>
    <row r="12" spans="1:124" ht="24" customHeight="1" x14ac:dyDescent="0.35">
      <c r="A12" s="29">
        <v>2</v>
      </c>
      <c r="B12" s="66" t="s">
        <v>86</v>
      </c>
      <c r="C12" s="67" t="str">
        <f>[2]шаблон!C5</f>
        <v>Кулакова</v>
      </c>
      <c r="D12" s="67" t="s">
        <v>189</v>
      </c>
      <c r="E12" s="67" t="s">
        <v>198</v>
      </c>
      <c r="F12" s="51" t="s">
        <v>170</v>
      </c>
      <c r="G12" s="51" t="s">
        <v>171</v>
      </c>
      <c r="H12" s="51">
        <v>10</v>
      </c>
      <c r="I12" s="51">
        <v>10</v>
      </c>
      <c r="J12" s="54" t="s">
        <v>118</v>
      </c>
      <c r="K12" s="54">
        <v>75</v>
      </c>
      <c r="L12" s="55">
        <v>100</v>
      </c>
      <c r="M12" s="56">
        <f>(K12/L12)</f>
        <v>0.75</v>
      </c>
      <c r="N12" s="57">
        <v>2</v>
      </c>
    </row>
    <row r="13" spans="1:124" ht="24.75" customHeight="1" x14ac:dyDescent="0.35">
      <c r="A13" s="29">
        <v>3</v>
      </c>
      <c r="B13" s="66" t="s">
        <v>99</v>
      </c>
      <c r="C13" s="69" t="str">
        <f>[2]шаблон!C18</f>
        <v>Мезенцева</v>
      </c>
      <c r="D13" s="69" t="s">
        <v>199</v>
      </c>
      <c r="E13" s="69" t="s">
        <v>193</v>
      </c>
      <c r="F13" s="51" t="s">
        <v>174</v>
      </c>
      <c r="G13" s="51" t="s">
        <v>171</v>
      </c>
      <c r="H13" s="51">
        <v>10</v>
      </c>
      <c r="I13" s="50">
        <v>10</v>
      </c>
      <c r="J13" s="64" t="s">
        <v>118</v>
      </c>
      <c r="K13" s="64">
        <v>74</v>
      </c>
      <c r="L13" s="64">
        <v>100</v>
      </c>
      <c r="M13" s="65">
        <v>0.74</v>
      </c>
      <c r="N13" s="63">
        <v>3</v>
      </c>
    </row>
    <row r="14" spans="1:124" ht="22.5" customHeight="1" x14ac:dyDescent="0.35">
      <c r="A14" s="28">
        <v>4</v>
      </c>
      <c r="B14" s="66" t="s">
        <v>85</v>
      </c>
      <c r="C14" s="67" t="s">
        <v>180</v>
      </c>
      <c r="D14" s="67" t="s">
        <v>199</v>
      </c>
      <c r="E14" s="67" t="s">
        <v>200</v>
      </c>
      <c r="F14" s="51" t="s">
        <v>170</v>
      </c>
      <c r="G14" s="51" t="s">
        <v>171</v>
      </c>
      <c r="H14" s="51">
        <v>10</v>
      </c>
      <c r="I14" s="51">
        <v>10</v>
      </c>
      <c r="J14" s="54" t="s">
        <v>118</v>
      </c>
      <c r="K14" s="54">
        <v>69</v>
      </c>
      <c r="L14" s="55">
        <v>100</v>
      </c>
      <c r="M14" s="56">
        <f>(K14/L14)</f>
        <v>0.69</v>
      </c>
      <c r="N14" s="57">
        <v>4</v>
      </c>
    </row>
    <row r="15" spans="1:124" ht="22.5" customHeight="1" x14ac:dyDescent="0.35">
      <c r="A15" s="29">
        <v>5</v>
      </c>
      <c r="B15" s="66" t="s">
        <v>87</v>
      </c>
      <c r="C15" s="67" t="str">
        <f>[2]шаблон!C6</f>
        <v>Кочина</v>
      </c>
      <c r="D15" s="67" t="s">
        <v>188</v>
      </c>
      <c r="E15" s="67" t="s">
        <v>189</v>
      </c>
      <c r="F15" s="50" t="s">
        <v>172</v>
      </c>
      <c r="G15" s="50" t="s">
        <v>171</v>
      </c>
      <c r="H15" s="51">
        <v>10</v>
      </c>
      <c r="I15" s="50">
        <v>10</v>
      </c>
      <c r="J15" s="54" t="s">
        <v>118</v>
      </c>
      <c r="K15" s="54">
        <v>69</v>
      </c>
      <c r="L15" s="55">
        <v>100</v>
      </c>
      <c r="M15" s="56">
        <f>(K15/L15)</f>
        <v>0.69</v>
      </c>
      <c r="N15" s="57">
        <v>4</v>
      </c>
    </row>
    <row r="16" spans="1:124" ht="21" customHeight="1" x14ac:dyDescent="0.35">
      <c r="A16" s="29">
        <v>6</v>
      </c>
      <c r="B16" s="66" t="s">
        <v>89</v>
      </c>
      <c r="C16" s="68" t="str">
        <f>[2]шаблон!C8</f>
        <v xml:space="preserve">Аникиева </v>
      </c>
      <c r="D16" s="68" t="s">
        <v>191</v>
      </c>
      <c r="E16" s="68" t="s">
        <v>193</v>
      </c>
      <c r="F16" s="36" t="s">
        <v>173</v>
      </c>
      <c r="G16" s="36" t="s">
        <v>168</v>
      </c>
      <c r="H16" s="51">
        <v>10</v>
      </c>
      <c r="I16" s="39">
        <v>10</v>
      </c>
      <c r="J16" s="58" t="s">
        <v>116</v>
      </c>
      <c r="K16" s="58">
        <v>59</v>
      </c>
      <c r="L16" s="59">
        <v>100</v>
      </c>
      <c r="M16" s="60">
        <f>(K16/L16)</f>
        <v>0.59</v>
      </c>
      <c r="N16" s="61">
        <v>5</v>
      </c>
    </row>
    <row r="17" spans="1:14" ht="21" customHeight="1" x14ac:dyDescent="0.35">
      <c r="A17" s="29">
        <v>7</v>
      </c>
      <c r="B17" s="66" t="s">
        <v>92</v>
      </c>
      <c r="C17" s="69" t="str">
        <f>[2]шаблон!C11</f>
        <v>Жирнова</v>
      </c>
      <c r="D17" s="69" t="s">
        <v>198</v>
      </c>
      <c r="E17" s="69" t="s">
        <v>193</v>
      </c>
      <c r="F17" s="36" t="s">
        <v>173</v>
      </c>
      <c r="G17" s="36" t="s">
        <v>168</v>
      </c>
      <c r="H17" s="51">
        <v>10</v>
      </c>
      <c r="I17" s="39">
        <v>10</v>
      </c>
      <c r="J17" s="64" t="s">
        <v>116</v>
      </c>
      <c r="K17" s="64">
        <v>55</v>
      </c>
      <c r="L17" s="64">
        <v>100</v>
      </c>
      <c r="M17" s="65">
        <v>0.55000000000000004</v>
      </c>
      <c r="N17" s="63">
        <v>6</v>
      </c>
    </row>
    <row r="18" spans="1:14" ht="93.6" x14ac:dyDescent="0.35">
      <c r="A18" s="29">
        <v>8</v>
      </c>
      <c r="B18" s="66" t="s">
        <v>91</v>
      </c>
      <c r="C18" s="67" t="str">
        <f>[2]шаблон!C10</f>
        <v>Жигунов</v>
      </c>
      <c r="D18" s="67" t="s">
        <v>187</v>
      </c>
      <c r="E18" s="67" t="s">
        <v>193</v>
      </c>
      <c r="F18" s="36" t="s">
        <v>173</v>
      </c>
      <c r="G18" s="36" t="s">
        <v>168</v>
      </c>
      <c r="H18" s="51">
        <v>10</v>
      </c>
      <c r="I18" s="39">
        <v>10</v>
      </c>
      <c r="J18" s="54" t="s">
        <v>116</v>
      </c>
      <c r="K18" s="54">
        <v>52</v>
      </c>
      <c r="L18" s="55">
        <v>100</v>
      </c>
      <c r="M18" s="62">
        <v>0.52</v>
      </c>
      <c r="N18" s="63">
        <v>7</v>
      </c>
    </row>
    <row r="19" spans="1:14" ht="82.8" x14ac:dyDescent="0.35">
      <c r="A19" s="28">
        <v>9</v>
      </c>
      <c r="B19" s="66" t="s">
        <v>98</v>
      </c>
      <c r="C19" s="69" t="str">
        <f>[2]шаблон!C17</f>
        <v>Мартуль</v>
      </c>
      <c r="D19" s="69" t="s">
        <v>194</v>
      </c>
      <c r="E19" s="69" t="s">
        <v>189</v>
      </c>
      <c r="F19" s="51" t="s">
        <v>174</v>
      </c>
      <c r="G19" s="51" t="s">
        <v>171</v>
      </c>
      <c r="H19" s="51">
        <v>10</v>
      </c>
      <c r="I19" s="50">
        <v>10</v>
      </c>
      <c r="J19" s="64" t="s">
        <v>119</v>
      </c>
      <c r="K19" s="64">
        <v>48</v>
      </c>
      <c r="L19" s="64">
        <v>100</v>
      </c>
      <c r="M19" s="65">
        <v>0.48</v>
      </c>
      <c r="N19" s="63">
        <v>8</v>
      </c>
    </row>
    <row r="20" spans="1:14" ht="82.8" x14ac:dyDescent="0.35">
      <c r="A20" s="29">
        <v>10</v>
      </c>
      <c r="B20" s="66" t="s">
        <v>97</v>
      </c>
      <c r="C20" s="69" t="str">
        <f>[2]шаблон!C16</f>
        <v>Федоров</v>
      </c>
      <c r="D20" s="69" t="s">
        <v>189</v>
      </c>
      <c r="E20" s="69" t="s">
        <v>194</v>
      </c>
      <c r="F20" s="51" t="s">
        <v>174</v>
      </c>
      <c r="G20" s="51" t="s">
        <v>171</v>
      </c>
      <c r="H20" s="51">
        <v>10</v>
      </c>
      <c r="I20" s="50">
        <v>10</v>
      </c>
      <c r="J20" s="64" t="s">
        <v>119</v>
      </c>
      <c r="K20" s="64">
        <v>47</v>
      </c>
      <c r="L20" s="64">
        <v>100</v>
      </c>
      <c r="M20" s="65">
        <v>0.47</v>
      </c>
      <c r="N20" s="63">
        <v>9</v>
      </c>
    </row>
    <row r="21" spans="1:14" ht="93.6" x14ac:dyDescent="0.35">
      <c r="A21" s="29">
        <v>11</v>
      </c>
      <c r="B21" s="66" t="s">
        <v>95</v>
      </c>
      <c r="C21" s="69" t="str">
        <f>[2]шаблон!C14</f>
        <v>Верещагин</v>
      </c>
      <c r="D21" s="69" t="s">
        <v>194</v>
      </c>
      <c r="E21" s="69" t="s">
        <v>188</v>
      </c>
      <c r="F21" s="36" t="s">
        <v>173</v>
      </c>
      <c r="G21" s="36" t="s">
        <v>168</v>
      </c>
      <c r="H21" s="51">
        <v>10</v>
      </c>
      <c r="I21" s="39">
        <v>10</v>
      </c>
      <c r="J21" s="64" t="s">
        <v>119</v>
      </c>
      <c r="K21" s="64">
        <v>46</v>
      </c>
      <c r="L21" s="64">
        <v>100</v>
      </c>
      <c r="M21" s="65">
        <v>0.46</v>
      </c>
      <c r="N21" s="63">
        <v>10</v>
      </c>
    </row>
    <row r="22" spans="1:14" ht="93.6" x14ac:dyDescent="0.35">
      <c r="A22" s="29">
        <v>12</v>
      </c>
      <c r="B22" s="70" t="s">
        <v>96</v>
      </c>
      <c r="C22" s="69" t="str">
        <f>[2]шаблон!C15</f>
        <v>Исенова</v>
      </c>
      <c r="D22" s="69" t="s">
        <v>200</v>
      </c>
      <c r="E22" s="69" t="s">
        <v>200</v>
      </c>
      <c r="F22" s="36" t="s">
        <v>173</v>
      </c>
      <c r="G22" s="36" t="s">
        <v>168</v>
      </c>
      <c r="H22" s="51">
        <v>10</v>
      </c>
      <c r="I22" s="39">
        <v>10</v>
      </c>
      <c r="J22" s="64" t="s">
        <v>119</v>
      </c>
      <c r="K22" s="64">
        <v>40</v>
      </c>
      <c r="L22" s="64">
        <v>100</v>
      </c>
      <c r="M22" s="65">
        <v>0.4</v>
      </c>
      <c r="N22" s="63">
        <v>11</v>
      </c>
    </row>
    <row r="23" spans="1:14" ht="93.6" x14ac:dyDescent="0.35">
      <c r="A23" s="29">
        <v>13</v>
      </c>
      <c r="B23" s="70" t="s">
        <v>94</v>
      </c>
      <c r="C23" s="69" t="str">
        <f>[2]шаблон!C13</f>
        <v>Буря</v>
      </c>
      <c r="D23" s="69" t="s">
        <v>189</v>
      </c>
      <c r="E23" s="69" t="s">
        <v>189</v>
      </c>
      <c r="F23" s="36" t="s">
        <v>173</v>
      </c>
      <c r="G23" s="36" t="s">
        <v>168</v>
      </c>
      <c r="H23" s="51">
        <v>10</v>
      </c>
      <c r="I23" s="39">
        <v>10</v>
      </c>
      <c r="J23" s="64" t="s">
        <v>119</v>
      </c>
      <c r="K23" s="64">
        <v>38</v>
      </c>
      <c r="L23" s="64">
        <v>100</v>
      </c>
      <c r="M23" s="65">
        <v>0.38</v>
      </c>
      <c r="N23" s="63">
        <v>12</v>
      </c>
    </row>
    <row r="24" spans="1:14" ht="93.6" x14ac:dyDescent="0.35">
      <c r="A24" s="28">
        <v>14</v>
      </c>
      <c r="B24" s="70" t="s">
        <v>88</v>
      </c>
      <c r="C24" s="67" t="str">
        <f>[2]шаблон!C7</f>
        <v>Карандашева</v>
      </c>
      <c r="D24" s="67" t="s">
        <v>193</v>
      </c>
      <c r="E24" s="67" t="s">
        <v>193</v>
      </c>
      <c r="F24" s="36" t="s">
        <v>173</v>
      </c>
      <c r="G24" s="36" t="s">
        <v>168</v>
      </c>
      <c r="H24" s="51">
        <v>10</v>
      </c>
      <c r="I24" s="39">
        <v>10</v>
      </c>
      <c r="J24" s="54" t="s">
        <v>119</v>
      </c>
      <c r="K24" s="54">
        <v>31</v>
      </c>
      <c r="L24" s="55">
        <v>100</v>
      </c>
      <c r="M24" s="56">
        <f>(K24/L24)</f>
        <v>0.31</v>
      </c>
      <c r="N24" s="57">
        <v>13</v>
      </c>
    </row>
    <row r="25" spans="1:14" ht="93.6" x14ac:dyDescent="0.35">
      <c r="A25" s="29">
        <v>15</v>
      </c>
      <c r="B25" s="70" t="s">
        <v>90</v>
      </c>
      <c r="C25" s="67" t="str">
        <f>[2]шаблон!C9</f>
        <v>Павлова</v>
      </c>
      <c r="D25" s="67" t="s">
        <v>200</v>
      </c>
      <c r="E25" s="67" t="s">
        <v>196</v>
      </c>
      <c r="F25" s="36" t="s">
        <v>173</v>
      </c>
      <c r="G25" s="36" t="s">
        <v>168</v>
      </c>
      <c r="H25" s="51">
        <v>10</v>
      </c>
      <c r="I25" s="39">
        <v>10</v>
      </c>
      <c r="J25" s="54" t="s">
        <v>119</v>
      </c>
      <c r="K25" s="54">
        <v>30</v>
      </c>
      <c r="L25" s="55">
        <v>100</v>
      </c>
      <c r="M25" s="56">
        <f>(K25/L25)</f>
        <v>0.3</v>
      </c>
      <c r="N25" s="57">
        <v>14</v>
      </c>
    </row>
  </sheetData>
  <autoFilter ref="A10:N10">
    <sortState ref="A11:R25">
      <sortCondition descending="1" ref="K10"/>
    </sortState>
  </autoFilter>
  <sortState ref="B9:N13">
    <sortCondition descending="1" ref="I9:I13"/>
  </sortState>
  <mergeCells count="9">
    <mergeCell ref="D10:E10"/>
    <mergeCell ref="B8:N8"/>
    <mergeCell ref="B9:N9"/>
    <mergeCell ref="F1:N1"/>
    <mergeCell ref="L2:N2"/>
    <mergeCell ref="B3:N3"/>
    <mergeCell ref="B5:N5"/>
    <mergeCell ref="B6:N6"/>
    <mergeCell ref="B7:N7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3"/>
  <sheetViews>
    <sheetView view="pageBreakPreview" topLeftCell="A2" zoomScale="68" zoomScaleNormal="68" zoomScaleSheetLayoutView="68" workbookViewId="0">
      <selection activeCell="F10" sqref="F10:I23"/>
    </sheetView>
  </sheetViews>
  <sheetFormatPr defaultRowHeight="14.4" x14ac:dyDescent="0.3"/>
  <cols>
    <col min="2" max="2" width="16.6640625" customWidth="1"/>
    <col min="3" max="3" width="15.8867187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100" t="s">
        <v>26</v>
      </c>
      <c r="G1" s="100"/>
      <c r="H1" s="100"/>
      <c r="I1" s="100"/>
      <c r="J1" s="100"/>
      <c r="K1" s="100"/>
      <c r="L1" s="100"/>
      <c r="M1" s="100"/>
      <c r="N1" s="100"/>
    </row>
    <row r="2" spans="1:125" ht="28.5" customHeight="1" x14ac:dyDescent="0.35">
      <c r="F2" s="21"/>
      <c r="G2" s="21"/>
      <c r="H2" s="21"/>
      <c r="I2" s="21"/>
      <c r="J2" s="21"/>
      <c r="K2" s="21"/>
      <c r="L2" s="101" t="s">
        <v>22</v>
      </c>
      <c r="M2" s="101"/>
      <c r="N2" s="101"/>
    </row>
    <row r="3" spans="1:125" ht="26.25" customHeight="1" x14ac:dyDescent="0.3">
      <c r="B3" s="102" t="s">
        <v>28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103" t="s">
        <v>181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25" ht="35.4" customHeight="1" x14ac:dyDescent="0.3">
      <c r="B6" s="103" t="s">
        <v>184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25" ht="45.75" customHeight="1" x14ac:dyDescent="0.3">
      <c r="B7" s="103" t="s">
        <v>30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25" ht="53.25" customHeight="1" x14ac:dyDescent="0.3">
      <c r="B8" s="108">
        <v>11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25" ht="53.25" customHeight="1" x14ac:dyDescent="0.3">
      <c r="B9" s="108" t="s">
        <v>185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25" ht="108" x14ac:dyDescent="0.3">
      <c r="A10" s="54" t="s">
        <v>0</v>
      </c>
      <c r="B10" s="54" t="s">
        <v>29</v>
      </c>
      <c r="C10" s="54" t="s">
        <v>1</v>
      </c>
      <c r="D10" s="106" t="s">
        <v>186</v>
      </c>
      <c r="E10" s="107"/>
      <c r="F10" s="54" t="s">
        <v>8</v>
      </c>
      <c r="G10" s="55" t="s">
        <v>13</v>
      </c>
      <c r="H10" s="55" t="s">
        <v>9</v>
      </c>
      <c r="I10" s="55" t="s">
        <v>12</v>
      </c>
      <c r="J10" s="55" t="s">
        <v>14</v>
      </c>
      <c r="K10" s="55" t="s">
        <v>17</v>
      </c>
      <c r="L10" s="55" t="s">
        <v>15</v>
      </c>
      <c r="M10" s="55" t="s">
        <v>11</v>
      </c>
      <c r="N10" s="71" t="s">
        <v>16</v>
      </c>
    </row>
    <row r="11" spans="1:125" ht="90" x14ac:dyDescent="0.3">
      <c r="A11" s="66">
        <v>1</v>
      </c>
      <c r="B11" s="32" t="s">
        <v>110</v>
      </c>
      <c r="C11" s="35" t="s">
        <v>130</v>
      </c>
      <c r="D11" s="35" t="s">
        <v>187</v>
      </c>
      <c r="E11" s="35" t="s">
        <v>188</v>
      </c>
      <c r="F11" s="32" t="s">
        <v>174</v>
      </c>
      <c r="G11" s="66" t="s">
        <v>171</v>
      </c>
      <c r="H11" s="75">
        <v>11</v>
      </c>
      <c r="I11" s="75">
        <v>11</v>
      </c>
      <c r="J11" s="76" t="s">
        <v>117</v>
      </c>
      <c r="K11" s="76">
        <v>83</v>
      </c>
      <c r="L11" s="55">
        <v>100</v>
      </c>
      <c r="M11" s="76">
        <v>83</v>
      </c>
      <c r="N11" s="76">
        <v>1</v>
      </c>
    </row>
    <row r="12" spans="1:125" s="7" customFormat="1" ht="90" x14ac:dyDescent="0.3">
      <c r="A12" s="66">
        <v>2</v>
      </c>
      <c r="B12" s="32" t="s">
        <v>100</v>
      </c>
      <c r="C12" s="32" t="s">
        <v>120</v>
      </c>
      <c r="D12" s="32" t="s">
        <v>189</v>
      </c>
      <c r="E12" s="32" t="s">
        <v>190</v>
      </c>
      <c r="F12" s="32" t="s">
        <v>170</v>
      </c>
      <c r="G12" s="66" t="s">
        <v>171</v>
      </c>
      <c r="H12" s="66">
        <v>11</v>
      </c>
      <c r="I12" s="66">
        <v>11</v>
      </c>
      <c r="J12" s="54" t="s">
        <v>118</v>
      </c>
      <c r="K12" s="54">
        <v>80</v>
      </c>
      <c r="L12" s="55">
        <v>100</v>
      </c>
      <c r="M12" s="54">
        <v>80</v>
      </c>
      <c r="N12" s="72">
        <v>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90" x14ac:dyDescent="0.3">
      <c r="A13" s="73">
        <v>3</v>
      </c>
      <c r="B13" s="32" t="s">
        <v>104</v>
      </c>
      <c r="C13" s="34" t="s">
        <v>124</v>
      </c>
      <c r="D13" s="34" t="s">
        <v>188</v>
      </c>
      <c r="E13" s="34" t="s">
        <v>189</v>
      </c>
      <c r="F13" s="32" t="s">
        <v>173</v>
      </c>
      <c r="G13" s="66" t="s">
        <v>168</v>
      </c>
      <c r="H13" s="75">
        <v>11</v>
      </c>
      <c r="I13" s="77">
        <v>11</v>
      </c>
      <c r="J13" s="76" t="s">
        <v>118</v>
      </c>
      <c r="K13" s="76">
        <v>70</v>
      </c>
      <c r="L13" s="55">
        <v>100</v>
      </c>
      <c r="M13" s="76">
        <v>70</v>
      </c>
      <c r="N13" s="76">
        <v>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90" x14ac:dyDescent="0.3">
      <c r="A14" s="73">
        <v>4</v>
      </c>
      <c r="B14" s="32" t="s">
        <v>102</v>
      </c>
      <c r="C14" s="33" t="s">
        <v>122</v>
      </c>
      <c r="D14" s="33" t="s">
        <v>189</v>
      </c>
      <c r="E14" s="33" t="s">
        <v>189</v>
      </c>
      <c r="F14" s="32" t="s">
        <v>170</v>
      </c>
      <c r="G14" s="66" t="s">
        <v>171</v>
      </c>
      <c r="H14" s="66">
        <v>11</v>
      </c>
      <c r="I14" s="66">
        <v>11</v>
      </c>
      <c r="J14" s="76" t="s">
        <v>118</v>
      </c>
      <c r="K14" s="54">
        <v>69</v>
      </c>
      <c r="L14" s="55">
        <v>100</v>
      </c>
      <c r="M14" s="54">
        <v>69</v>
      </c>
      <c r="N14" s="72">
        <v>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ht="90" x14ac:dyDescent="0.3">
      <c r="A15" s="73">
        <v>5</v>
      </c>
      <c r="B15" s="32" t="s">
        <v>109</v>
      </c>
      <c r="C15" s="35" t="s">
        <v>129</v>
      </c>
      <c r="D15" s="35" t="s">
        <v>191</v>
      </c>
      <c r="E15" s="35" t="s">
        <v>189</v>
      </c>
      <c r="F15" s="32" t="s">
        <v>174</v>
      </c>
      <c r="G15" s="66" t="s">
        <v>171</v>
      </c>
      <c r="H15" s="75">
        <v>11</v>
      </c>
      <c r="I15" s="75">
        <v>11</v>
      </c>
      <c r="J15" s="76" t="s">
        <v>118</v>
      </c>
      <c r="K15" s="76">
        <v>69</v>
      </c>
      <c r="L15" s="55">
        <v>100</v>
      </c>
      <c r="M15" s="76">
        <v>69</v>
      </c>
      <c r="N15" s="76">
        <v>4</v>
      </c>
    </row>
    <row r="16" spans="1:125" ht="90" x14ac:dyDescent="0.3">
      <c r="A16" s="66">
        <v>6</v>
      </c>
      <c r="B16" s="32" t="s">
        <v>108</v>
      </c>
      <c r="C16" s="34" t="s">
        <v>128</v>
      </c>
      <c r="D16" s="34" t="s">
        <v>193</v>
      </c>
      <c r="E16" s="34" t="s">
        <v>192</v>
      </c>
      <c r="F16" s="32" t="s">
        <v>173</v>
      </c>
      <c r="G16" s="66" t="s">
        <v>168</v>
      </c>
      <c r="H16" s="75">
        <v>11</v>
      </c>
      <c r="I16" s="77">
        <v>11</v>
      </c>
      <c r="J16" s="76" t="s">
        <v>119</v>
      </c>
      <c r="K16" s="76">
        <v>68</v>
      </c>
      <c r="L16" s="55">
        <v>100</v>
      </c>
      <c r="M16" s="76">
        <v>68</v>
      </c>
      <c r="N16" s="76">
        <v>5</v>
      </c>
    </row>
    <row r="17" spans="1:15" ht="108" x14ac:dyDescent="0.3">
      <c r="A17" s="66">
        <v>7</v>
      </c>
      <c r="B17" s="32" t="s">
        <v>103</v>
      </c>
      <c r="C17" s="33" t="s">
        <v>123</v>
      </c>
      <c r="D17" s="33" t="s">
        <v>194</v>
      </c>
      <c r="E17" s="33" t="s">
        <v>193</v>
      </c>
      <c r="F17" s="33" t="s">
        <v>172</v>
      </c>
      <c r="G17" s="75" t="s">
        <v>171</v>
      </c>
      <c r="H17" s="75">
        <v>11</v>
      </c>
      <c r="I17" s="75">
        <v>11</v>
      </c>
      <c r="J17" s="54" t="s">
        <v>119</v>
      </c>
      <c r="K17" s="54">
        <v>66</v>
      </c>
      <c r="L17" s="55">
        <v>100</v>
      </c>
      <c r="M17" s="54">
        <v>66</v>
      </c>
      <c r="N17" s="72">
        <v>6</v>
      </c>
    </row>
    <row r="18" spans="1:15" ht="90" x14ac:dyDescent="0.3">
      <c r="A18" s="73">
        <v>8</v>
      </c>
      <c r="B18" s="32" t="s">
        <v>111</v>
      </c>
      <c r="C18" s="35" t="s">
        <v>131</v>
      </c>
      <c r="D18" s="35" t="s">
        <v>188</v>
      </c>
      <c r="E18" s="35" t="s">
        <v>189</v>
      </c>
      <c r="F18" s="32" t="s">
        <v>174</v>
      </c>
      <c r="G18" s="66" t="s">
        <v>171</v>
      </c>
      <c r="H18" s="75">
        <v>11</v>
      </c>
      <c r="I18" s="75">
        <v>11</v>
      </c>
      <c r="J18" s="76" t="s">
        <v>119</v>
      </c>
      <c r="K18" s="76">
        <v>66</v>
      </c>
      <c r="L18" s="55">
        <v>100</v>
      </c>
      <c r="M18" s="76">
        <v>66</v>
      </c>
      <c r="N18" s="76">
        <v>6</v>
      </c>
    </row>
    <row r="19" spans="1:15" ht="90" x14ac:dyDescent="0.3">
      <c r="A19" s="73">
        <v>9</v>
      </c>
      <c r="B19" s="74" t="s">
        <v>107</v>
      </c>
      <c r="C19" s="34" t="s">
        <v>127</v>
      </c>
      <c r="D19" s="34" t="s">
        <v>189</v>
      </c>
      <c r="E19" s="34" t="s">
        <v>189</v>
      </c>
      <c r="F19" s="32" t="s">
        <v>173</v>
      </c>
      <c r="G19" s="66" t="s">
        <v>168</v>
      </c>
      <c r="H19" s="75">
        <v>11</v>
      </c>
      <c r="I19" s="77">
        <v>11</v>
      </c>
      <c r="J19" s="76" t="s">
        <v>119</v>
      </c>
      <c r="K19" s="76">
        <v>62</v>
      </c>
      <c r="L19" s="55">
        <v>100</v>
      </c>
      <c r="M19" s="76">
        <v>62</v>
      </c>
      <c r="N19" s="76">
        <v>7</v>
      </c>
    </row>
    <row r="20" spans="1:15" ht="90" x14ac:dyDescent="0.3">
      <c r="A20" s="73">
        <v>10</v>
      </c>
      <c r="B20" s="32" t="s">
        <v>112</v>
      </c>
      <c r="C20" s="35" t="s">
        <v>132</v>
      </c>
      <c r="D20" s="35" t="s">
        <v>188</v>
      </c>
      <c r="E20" s="35" t="s">
        <v>189</v>
      </c>
      <c r="F20" s="32" t="s">
        <v>174</v>
      </c>
      <c r="G20" s="66" t="s">
        <v>171</v>
      </c>
      <c r="H20" s="75">
        <v>11</v>
      </c>
      <c r="I20" s="75">
        <v>11</v>
      </c>
      <c r="J20" s="76" t="s">
        <v>119</v>
      </c>
      <c r="K20" s="76">
        <v>60</v>
      </c>
      <c r="L20" s="55">
        <v>100</v>
      </c>
      <c r="M20" s="76">
        <v>60</v>
      </c>
      <c r="N20" s="76">
        <v>8</v>
      </c>
      <c r="O20" s="6"/>
    </row>
    <row r="21" spans="1:15" ht="90" x14ac:dyDescent="0.3">
      <c r="A21" s="66">
        <v>11</v>
      </c>
      <c r="B21" s="32" t="s">
        <v>101</v>
      </c>
      <c r="C21" s="33" t="s">
        <v>121</v>
      </c>
      <c r="D21" s="33" t="s">
        <v>189</v>
      </c>
      <c r="E21" s="33" t="s">
        <v>194</v>
      </c>
      <c r="F21" s="32" t="s">
        <v>170</v>
      </c>
      <c r="G21" s="66" t="s">
        <v>171</v>
      </c>
      <c r="H21" s="75">
        <v>11</v>
      </c>
      <c r="I21" s="75">
        <v>11</v>
      </c>
      <c r="J21" s="54" t="s">
        <v>119</v>
      </c>
      <c r="K21" s="54">
        <v>58</v>
      </c>
      <c r="L21" s="55">
        <v>100</v>
      </c>
      <c r="M21" s="54">
        <v>58</v>
      </c>
      <c r="N21" s="72">
        <v>8</v>
      </c>
      <c r="O21" s="6"/>
    </row>
    <row r="22" spans="1:15" ht="90" x14ac:dyDescent="0.3">
      <c r="A22" s="66">
        <v>12</v>
      </c>
      <c r="B22" s="32" t="s">
        <v>105</v>
      </c>
      <c r="C22" s="34" t="s">
        <v>125</v>
      </c>
      <c r="D22" s="34" t="s">
        <v>195</v>
      </c>
      <c r="E22" s="34" t="s">
        <v>193</v>
      </c>
      <c r="F22" s="32" t="s">
        <v>173</v>
      </c>
      <c r="G22" s="66" t="s">
        <v>168</v>
      </c>
      <c r="H22" s="75">
        <v>11</v>
      </c>
      <c r="I22" s="77">
        <v>11</v>
      </c>
      <c r="J22" s="76" t="s">
        <v>119</v>
      </c>
      <c r="K22" s="76">
        <v>58</v>
      </c>
      <c r="L22" s="55">
        <v>100</v>
      </c>
      <c r="M22" s="76">
        <v>58</v>
      </c>
      <c r="N22" s="76">
        <v>9</v>
      </c>
      <c r="O22" s="6"/>
    </row>
    <row r="23" spans="1:15" ht="90" x14ac:dyDescent="0.3">
      <c r="A23" s="73">
        <v>13</v>
      </c>
      <c r="B23" s="32" t="s">
        <v>106</v>
      </c>
      <c r="C23" s="34" t="s">
        <v>126</v>
      </c>
      <c r="D23" s="34" t="s">
        <v>193</v>
      </c>
      <c r="E23" s="34" t="s">
        <v>196</v>
      </c>
      <c r="F23" s="32" t="s">
        <v>173</v>
      </c>
      <c r="G23" s="66" t="s">
        <v>168</v>
      </c>
      <c r="H23" s="75">
        <v>11</v>
      </c>
      <c r="I23" s="77">
        <v>11</v>
      </c>
      <c r="J23" s="76" t="s">
        <v>119</v>
      </c>
      <c r="K23" s="76">
        <v>48</v>
      </c>
      <c r="L23" s="55">
        <v>100</v>
      </c>
      <c r="M23" s="76">
        <v>48</v>
      </c>
      <c r="N23" s="76">
        <v>10</v>
      </c>
      <c r="O23" s="6"/>
    </row>
  </sheetData>
  <autoFilter ref="A10:N10">
    <sortState ref="A11:R23">
      <sortCondition descending="1" ref="K10"/>
    </sortState>
  </autoFilter>
  <sortState ref="B8:Q11">
    <sortCondition descending="1" ref="L8:L11"/>
  </sortState>
  <mergeCells count="9">
    <mergeCell ref="D10:E10"/>
    <mergeCell ref="B9:N9"/>
    <mergeCell ref="B7:O7"/>
    <mergeCell ref="B3:N3"/>
    <mergeCell ref="F1:N1"/>
    <mergeCell ref="L2:N2"/>
    <mergeCell ref="B8:N8"/>
    <mergeCell ref="B5:N5"/>
    <mergeCell ref="B6:N6"/>
  </mergeCells>
  <pageMargins left="0.51181102362204722" right="0.31496062992125984" top="0.55118110236220474" bottom="0.55118110236220474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2024-01-29T06:36:36Z</dcterms:modified>
</cp:coreProperties>
</file>