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7400" windowHeight="11088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класс'!$B$10:$L$13</definedName>
    <definedName name="_xlnm._FilterDatabase" localSheetId="2" hidden="1">'7 класс'!$A$10:$N$10</definedName>
    <definedName name="_xlnm._FilterDatabase" localSheetId="3" hidden="1">'8 класс '!$A$10:$N$10</definedName>
    <definedName name="_xlnm._FilterDatabase" localSheetId="4" hidden="1">'9 класс'!$A$10:$N$10</definedName>
  </definedNames>
  <calcPr calcId="162913"/>
</workbook>
</file>

<file path=xl/calcChain.xml><?xml version="1.0" encoding="utf-8"?>
<calcChain xmlns="http://schemas.openxmlformats.org/spreadsheetml/2006/main">
  <c r="M13" i="3" l="1"/>
  <c r="N13" i="3" s="1"/>
  <c r="M12" i="3"/>
  <c r="N12" i="3" s="1"/>
  <c r="M11" i="3"/>
  <c r="M12" i="5"/>
  <c r="M14" i="5"/>
  <c r="M11" i="5"/>
  <c r="M15" i="5"/>
  <c r="M16" i="5"/>
  <c r="M13" i="5"/>
  <c r="M17" i="5"/>
  <c r="M17" i="4"/>
  <c r="M16" i="4"/>
  <c r="M15" i="4"/>
  <c r="M11" i="4"/>
  <c r="M13" i="4"/>
  <c r="N16" i="5" l="1"/>
  <c r="N11" i="5"/>
  <c r="N12" i="5"/>
  <c r="N14" i="5"/>
  <c r="N15" i="5"/>
  <c r="N13" i="5"/>
  <c r="N17" i="5"/>
  <c r="N11" i="3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4" i="4" l="1"/>
  <c r="M18" i="4"/>
  <c r="M12" i="4"/>
  <c r="N15" i="4" l="1"/>
  <c r="N13" i="4"/>
  <c r="N11" i="4"/>
  <c r="N17" i="4"/>
  <c r="N16" i="4"/>
  <c r="N18" i="4"/>
  <c r="N12" i="4"/>
  <c r="N14" i="4"/>
  <c r="M15" i="1"/>
  <c r="M16" i="1"/>
  <c r="M14" i="1"/>
  <c r="M13" i="1"/>
  <c r="M11" i="1"/>
  <c r="M12" i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N11" i="1" l="1"/>
  <c r="N13" i="1"/>
  <c r="N15" i="1"/>
  <c r="N16" i="1"/>
  <c r="N12" i="1"/>
  <c r="N14" i="1"/>
</calcChain>
</file>

<file path=xl/sharedStrings.xml><?xml version="1.0" encoding="utf-8"?>
<sst xmlns="http://schemas.openxmlformats.org/spreadsheetml/2006/main" count="353" uniqueCount="119">
  <si>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</si>
  <si>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</si>
  <si>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</si>
  <si>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</si>
  <si>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</si>
  <si>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</si>
  <si>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</si>
  <si>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</si>
  <si>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</si>
  <si>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</si>
  <si>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</si>
  <si>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</si>
  <si>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</si>
  <si>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</si>
  <si>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</si>
  <si>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</si>
  <si>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</si>
  <si>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</si>
  <si>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</si>
  <si>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</si>
  <si>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</si>
  <si>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</si>
  <si>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</si>
  <si>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t xml:space="preserve">____________________________________________________________________________________________________________
(класс)
</t>
  </si>
  <si>
    <t xml:space="preserve">____________________________________________________________________________________________________________
(общее число участников муниципального  этапа по общеобразовательному предмету)
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</si>
  <si>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</si>
  <si>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</si>
  <si>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</si>
  <si>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</si>
  <si>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</si>
  <si>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</si>
  <si>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</si>
  <si>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>ТЕХ-ИБ-7-1</t>
  </si>
  <si>
    <t>Волошин</t>
  </si>
  <si>
    <t>Муниципальное бюджетное общеобразовательное учреждение "Средняя общеобразовательная школа № 13"</t>
  </si>
  <si>
    <t>сельская</t>
  </si>
  <si>
    <t>7 Б</t>
  </si>
  <si>
    <t>ТЕХ-КД-7-1</t>
  </si>
  <si>
    <t xml:space="preserve">Бабич </t>
  </si>
  <si>
    <t>ТЕХ-КД-7-2</t>
  </si>
  <si>
    <t>Прокопочкина</t>
  </si>
  <si>
    <t>ТЕХ-КД-7-3</t>
  </si>
  <si>
    <t>Штрауб</t>
  </si>
  <si>
    <t>ТЕХ-КД-7-4</t>
  </si>
  <si>
    <t>Васильева</t>
  </si>
  <si>
    <t xml:space="preserve">Муниципальное бюджетное общеобразовательное учреждение " Основная общеобразовательная школа №7" </t>
  </si>
  <si>
    <t>городская</t>
  </si>
  <si>
    <t>ТЕХ-КД-7-5</t>
  </si>
  <si>
    <t>Агиевич</t>
  </si>
  <si>
    <t>ТЕХ-КД-7-6</t>
  </si>
  <si>
    <t>Бутакова</t>
  </si>
  <si>
    <t>Муниципальное бюджетное общеобразовательное учреждение "Основная общеобразовательная школа № 21"</t>
  </si>
  <si>
    <t>ТЕХ-ТТ-8-1</t>
  </si>
  <si>
    <t>Табанайнен</t>
  </si>
  <si>
    <t>ТЕХ-ТТ-8-2</t>
  </si>
  <si>
    <t>Рязанов</t>
  </si>
  <si>
    <t>ТЕХ-ИБ-8-1</t>
  </si>
  <si>
    <t>Кушнир</t>
  </si>
  <si>
    <t>8Б</t>
  </si>
  <si>
    <t>ТЕХ-ИБ-8-2</t>
  </si>
  <si>
    <t xml:space="preserve">Тулупов </t>
  </si>
  <si>
    <t>ТЕХ-ИБ-8-3</t>
  </si>
  <si>
    <t>Кондратенко</t>
  </si>
  <si>
    <t>ТЕХ-КД-8-1</t>
  </si>
  <si>
    <t>Костюк</t>
  </si>
  <si>
    <t>ТЕХ-КД-8-2</t>
  </si>
  <si>
    <t>Золотарева</t>
  </si>
  <si>
    <t>Муниципальное бюджетное общеобразовательное учреждение "Средняя общеобразовательная школа № 4"</t>
  </si>
  <si>
    <t>ТЕХ-КД-8-3</t>
  </si>
  <si>
    <t xml:space="preserve">Коржанец </t>
  </si>
  <si>
    <t>ТЕХ-КД-9-1</t>
  </si>
  <si>
    <t>Тохаева</t>
  </si>
  <si>
    <t>9А</t>
  </si>
  <si>
    <t>ТЕХ-КД-9-2</t>
  </si>
  <si>
    <t>Рябченко</t>
  </si>
  <si>
    <t>ТЕХ-КД-9-3</t>
  </si>
  <si>
    <t>Судоплатова</t>
  </si>
  <si>
    <t>9а</t>
  </si>
  <si>
    <t>ТЕХ-КД-9-4</t>
  </si>
  <si>
    <t>Ведехина</t>
  </si>
  <si>
    <t>9В</t>
  </si>
  <si>
    <t>ТЕХ-ИБ-9-1</t>
  </si>
  <si>
    <t>Федосов</t>
  </si>
  <si>
    <t>9Г</t>
  </si>
  <si>
    <t>ТЕХ-ИБ-9-2</t>
  </si>
  <si>
    <t>Полянский</t>
  </si>
  <si>
    <t>ТЕХ-ИБ-11-1</t>
  </si>
  <si>
    <t>Сапожникова</t>
  </si>
  <si>
    <t>11Б</t>
  </si>
  <si>
    <t>ТЕХ-ИБ-11-2</t>
  </si>
  <si>
    <t>Коннов</t>
  </si>
  <si>
    <t>ТЕХ-ИБ-11-3</t>
  </si>
  <si>
    <t>Соловьёв</t>
  </si>
  <si>
    <t>участник</t>
  </si>
  <si>
    <t>призёр</t>
  </si>
  <si>
    <t>победитель</t>
  </si>
  <si>
    <r>
      <rPr>
        <u/>
        <sz val="12"/>
        <color theme="1"/>
        <rFont val="Times New Roman"/>
        <family val="1"/>
        <charset val="204"/>
      </rPr>
      <t>_____________ТЕХНОЛОГИЯ_______________</t>
    </r>
    <r>
      <rPr>
        <sz val="12"/>
        <color theme="1"/>
        <rFont val="Times New Roman"/>
        <family val="1"/>
        <charset val="204"/>
      </rPr>
      <t xml:space="preserve">
( наименование предмета)
</t>
    </r>
  </si>
  <si>
    <r>
      <rPr>
        <u/>
        <sz val="12"/>
        <color theme="1"/>
        <rFont val="Times New Roman"/>
        <family val="1"/>
        <charset val="204"/>
      </rPr>
      <t>01.12.2023 - 02.12.2023</t>
    </r>
    <r>
      <rPr>
        <sz val="12"/>
        <color theme="1"/>
        <rFont val="Times New Roman"/>
        <family val="1"/>
        <charset val="204"/>
      </rPr>
      <t xml:space="preserve">
(дата проведения муниципального этапа олимпиады)
</t>
    </r>
  </si>
  <si>
    <r>
      <rPr>
        <u/>
        <sz val="12"/>
        <color theme="1"/>
        <rFont val="Times New Roman"/>
        <family val="1"/>
        <charset val="204"/>
      </rPr>
      <t>г.Оленегорск с подведомственной территорией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</si>
  <si>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r>
      <rPr>
        <u/>
        <sz val="12"/>
        <rFont val="Times New Roman"/>
        <family val="1"/>
        <charset val="204"/>
      </rPr>
      <t xml:space="preserve">  7   </t>
    </r>
    <r>
      <rPr>
        <sz val="12"/>
        <color theme="1"/>
        <rFont val="Times New Roman"/>
        <family val="1"/>
        <charset val="204"/>
      </rPr>
      <t xml:space="preserve">
(класс)
</t>
    </r>
  </si>
  <si>
    <r>
      <t>_______________________________________</t>
    </r>
    <r>
      <rPr>
        <u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 xml:space="preserve">_________________________________________
(общее число участников муниципального  этапа по общеобразовательному предмету)
</t>
    </r>
  </si>
  <si>
    <t xml:space="preserve">_____________ТЕХНОЛОГИЯ_______________
( наименование предмета)
</t>
  </si>
  <si>
    <t xml:space="preserve">01.12.2023 - 02.12.2023
(дата проведения муниципального этапа олимпиады)
</t>
  </si>
  <si>
    <t xml:space="preserve">г.Оленегорск с подведомственной территорией
(название муниципального образования МО)
</t>
  </si>
  <si>
    <t xml:space="preserve">_______________________________________24_________________________________________
(общее число участников муниципального  этапа по общеобразовательному предмету)
</t>
  </si>
  <si>
    <r>
      <rPr>
        <u/>
        <sz val="12"/>
        <color theme="1"/>
        <rFont val="Times New Roman"/>
        <family val="1"/>
        <charset val="204"/>
      </rPr>
      <t xml:space="preserve">     9 </t>
    </r>
    <r>
      <rPr>
        <sz val="12"/>
        <color theme="1"/>
        <rFont val="Times New Roman"/>
        <family val="1"/>
        <charset val="204"/>
      </rPr>
      <t xml:space="preserve">  
(класс)
</t>
    </r>
  </si>
  <si>
    <r>
      <rPr>
        <u/>
        <sz val="12"/>
        <color theme="1"/>
        <rFont val="Times New Roman"/>
        <family val="1"/>
        <charset val="204"/>
      </rPr>
      <t xml:space="preserve">11  </t>
    </r>
    <r>
      <rPr>
        <sz val="12"/>
        <color theme="1"/>
        <rFont val="Times New Roman"/>
        <family val="1"/>
        <charset val="204"/>
      </rPr>
      <t xml:space="preserve">
(класс)
</t>
    </r>
  </si>
  <si>
    <r>
      <rPr>
        <u/>
        <sz val="12"/>
        <color theme="1"/>
        <rFont val="Times New Roman"/>
        <family val="1"/>
        <charset val="204"/>
      </rPr>
      <t xml:space="preserve">   8     </t>
    </r>
    <r>
      <rPr>
        <sz val="12"/>
        <color theme="1"/>
        <rFont val="Times New Roman"/>
        <family val="1"/>
        <charset val="204"/>
      </rPr>
      <t xml:space="preserve">
(класс)
</t>
    </r>
  </si>
  <si>
    <t>инициалы</t>
  </si>
  <si>
    <t>К</t>
  </si>
  <si>
    <t>А</t>
  </si>
  <si>
    <t>М</t>
  </si>
  <si>
    <t>И</t>
  </si>
  <si>
    <t>В</t>
  </si>
  <si>
    <t>Е</t>
  </si>
  <si>
    <t>Д</t>
  </si>
  <si>
    <t>Н</t>
  </si>
  <si>
    <t>С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</si>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</sst>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30" t="s">
        <v>29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6"/>
      <c r="J2" s="26"/>
      <c r="K2" s="26"/>
      <c r="L2" s="26"/>
      <c r="M2" s="26"/>
      <c r="N2" s="26"/>
      <c r="O2" s="31" t="s">
        <v>22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0"/>
  <sheetViews>
    <sheetView tabSelected="1" topLeftCell="A8" zoomScale="92" zoomScaleNormal="92" workbookViewId="0">
      <selection activeCell="F10" sqref="F10"/>
    </sheetView>
  </sheetViews>
  <sheetFormatPr defaultRowHeight="14.4" x14ac:dyDescent="0.3"/>
  <cols>
    <col min="2" max="2" width="16.3320312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30" t="s">
        <v>29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6"/>
      <c r="G2" s="26"/>
      <c r="H2" s="26"/>
      <c r="I2" s="26"/>
      <c r="J2" s="26"/>
      <c r="K2" s="26"/>
      <c r="L2" s="31" t="s">
        <v>22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33" t="s">
        <v>96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33" t="s">
        <v>97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33" t="s">
        <v>98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27" t="s">
        <v>99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28" t="s">
        <v>100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31</v>
      </c>
      <c r="C10" s="2" t="s">
        <v>1</v>
      </c>
      <c r="D10" s="34" t="s">
        <v>108</v>
      </c>
      <c r="E10" s="35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" t="s">
        <v>43</v>
      </c>
      <c r="C11" s="3" t="s">
        <v>44</v>
      </c>
      <c r="D11" s="3" t="s">
        <v>110</v>
      </c>
      <c r="E11" s="3" t="s">
        <v>115</v>
      </c>
      <c r="F11" s="3" t="s">
        <v>45</v>
      </c>
      <c r="G11" s="3" t="s">
        <v>46</v>
      </c>
      <c r="H11" s="3">
        <v>7</v>
      </c>
      <c r="I11" s="3">
        <v>7</v>
      </c>
      <c r="J11" s="3" t="s">
        <v>95</v>
      </c>
      <c r="K11" s="3">
        <v>84.5</v>
      </c>
      <c r="L11" s="15">
        <v>100</v>
      </c>
      <c r="M11" s="19">
        <f t="shared" ref="M11:M17" si="0">(K11/L11)</f>
        <v>0.84499999999999997</v>
      </c>
      <c r="N11" s="20">
        <f t="shared" ref="N11:N17" si="1">RANK(M11,$M$11:$M$19)</f>
        <v>1</v>
      </c>
    </row>
    <row r="12" spans="1:125" s="5" customFormat="1" ht="26.25" customHeight="1" x14ac:dyDescent="0.3">
      <c r="A12" s="3">
        <v>2</v>
      </c>
      <c r="B12" s="3" t="s">
        <v>49</v>
      </c>
      <c r="C12" s="3" t="s">
        <v>50</v>
      </c>
      <c r="D12" s="3" t="s">
        <v>113</v>
      </c>
      <c r="E12" s="3" t="s">
        <v>117</v>
      </c>
      <c r="F12" s="3" t="s">
        <v>51</v>
      </c>
      <c r="G12" s="3" t="s">
        <v>46</v>
      </c>
      <c r="H12" s="3">
        <v>7</v>
      </c>
      <c r="I12" s="3">
        <v>7</v>
      </c>
      <c r="J12" s="3" t="s">
        <v>95</v>
      </c>
      <c r="K12" s="3">
        <v>84.5</v>
      </c>
      <c r="L12" s="15">
        <v>100</v>
      </c>
      <c r="M12" s="19">
        <f t="shared" si="0"/>
        <v>0.84499999999999997</v>
      </c>
      <c r="N12" s="20">
        <f t="shared" si="1"/>
        <v>1</v>
      </c>
    </row>
    <row r="13" spans="1:125" s="5" customFormat="1" ht="26.25" customHeight="1" x14ac:dyDescent="0.3">
      <c r="A13" s="3">
        <v>3</v>
      </c>
      <c r="B13" s="3" t="s">
        <v>37</v>
      </c>
      <c r="C13" s="3" t="s">
        <v>38</v>
      </c>
      <c r="D13" s="3" t="s">
        <v>117</v>
      </c>
      <c r="E13" s="3" t="s">
        <v>110</v>
      </c>
      <c r="F13" s="3" t="s">
        <v>34</v>
      </c>
      <c r="G13" s="3" t="s">
        <v>35</v>
      </c>
      <c r="H13" s="3" t="s">
        <v>36</v>
      </c>
      <c r="I13" s="3">
        <v>7</v>
      </c>
      <c r="J13" s="3" t="s">
        <v>94</v>
      </c>
      <c r="K13" s="3">
        <v>77.5</v>
      </c>
      <c r="L13" s="15">
        <v>100</v>
      </c>
      <c r="M13" s="19">
        <f t="shared" si="0"/>
        <v>0.77500000000000002</v>
      </c>
      <c r="N13" s="20">
        <f t="shared" si="1"/>
        <v>3</v>
      </c>
    </row>
    <row r="14" spans="1:125" s="5" customFormat="1" ht="24.75" customHeight="1" x14ac:dyDescent="0.3">
      <c r="A14" s="3">
        <v>4</v>
      </c>
      <c r="B14" s="3" t="s">
        <v>47</v>
      </c>
      <c r="C14" s="3" t="s">
        <v>48</v>
      </c>
      <c r="D14" s="3" t="s">
        <v>113</v>
      </c>
      <c r="E14" s="3" t="s">
        <v>113</v>
      </c>
      <c r="F14" s="3" t="s">
        <v>45</v>
      </c>
      <c r="G14" s="3" t="s">
        <v>46</v>
      </c>
      <c r="H14" s="3">
        <v>7</v>
      </c>
      <c r="I14" s="3">
        <v>7</v>
      </c>
      <c r="J14" s="3" t="s">
        <v>94</v>
      </c>
      <c r="K14" s="3">
        <v>73</v>
      </c>
      <c r="L14" s="15">
        <v>100</v>
      </c>
      <c r="M14" s="19">
        <f t="shared" si="0"/>
        <v>0.73</v>
      </c>
      <c r="N14" s="20">
        <f t="shared" si="1"/>
        <v>4</v>
      </c>
    </row>
    <row r="15" spans="1:125" s="5" customFormat="1" ht="21.75" customHeight="1" x14ac:dyDescent="0.3">
      <c r="A15" s="3">
        <v>5</v>
      </c>
      <c r="B15" s="3" t="s">
        <v>41</v>
      </c>
      <c r="C15" s="3" t="s">
        <v>42</v>
      </c>
      <c r="D15" s="3" t="s">
        <v>109</v>
      </c>
      <c r="E15" s="3" t="s">
        <v>114</v>
      </c>
      <c r="F15" s="3" t="s">
        <v>34</v>
      </c>
      <c r="G15" s="3" t="s">
        <v>35</v>
      </c>
      <c r="H15" s="3" t="s">
        <v>36</v>
      </c>
      <c r="I15" s="3">
        <v>7</v>
      </c>
      <c r="J15" s="3" t="s">
        <v>93</v>
      </c>
      <c r="K15" s="3">
        <v>34</v>
      </c>
      <c r="L15" s="15">
        <v>100</v>
      </c>
      <c r="M15" s="19">
        <f t="shared" si="0"/>
        <v>0.34</v>
      </c>
      <c r="N15" s="20">
        <f t="shared" si="1"/>
        <v>5</v>
      </c>
    </row>
    <row r="16" spans="1:125" s="5" customFormat="1" ht="21.75" customHeight="1" x14ac:dyDescent="0.3">
      <c r="A16" s="3">
        <v>6</v>
      </c>
      <c r="B16" s="3" t="s">
        <v>39</v>
      </c>
      <c r="C16" s="3" t="s">
        <v>40</v>
      </c>
      <c r="D16" s="3" t="s">
        <v>118</v>
      </c>
      <c r="E16" s="3" t="s">
        <v>113</v>
      </c>
      <c r="F16" s="3" t="s">
        <v>34</v>
      </c>
      <c r="G16" s="3" t="s">
        <v>35</v>
      </c>
      <c r="H16" s="3" t="s">
        <v>36</v>
      </c>
      <c r="I16" s="3">
        <v>7</v>
      </c>
      <c r="J16" s="3" t="s">
        <v>93</v>
      </c>
      <c r="K16" s="3">
        <v>33</v>
      </c>
      <c r="L16" s="15">
        <v>100</v>
      </c>
      <c r="M16" s="19">
        <f t="shared" si="0"/>
        <v>0.33</v>
      </c>
      <c r="N16" s="20">
        <f t="shared" si="1"/>
        <v>6</v>
      </c>
    </row>
    <row r="17" spans="1:14" s="5" customFormat="1" ht="27.75" customHeight="1" x14ac:dyDescent="0.3">
      <c r="A17" s="3">
        <v>7</v>
      </c>
      <c r="B17" s="3" t="s">
        <v>32</v>
      </c>
      <c r="C17" s="3" t="s">
        <v>33</v>
      </c>
      <c r="D17" s="3" t="s">
        <v>111</v>
      </c>
      <c r="E17" s="3" t="s">
        <v>113</v>
      </c>
      <c r="F17" s="3" t="s">
        <v>34</v>
      </c>
      <c r="G17" s="3" t="s">
        <v>35</v>
      </c>
      <c r="H17" s="3" t="s">
        <v>36</v>
      </c>
      <c r="I17" s="3">
        <v>7</v>
      </c>
      <c r="J17" s="3" t="s">
        <v>93</v>
      </c>
      <c r="K17" s="3">
        <v>7.5</v>
      </c>
      <c r="L17" s="15">
        <v>23</v>
      </c>
      <c r="M17" s="19">
        <f t="shared" si="0"/>
        <v>0.32608695652173914</v>
      </c>
      <c r="N17" s="20">
        <f t="shared" si="1"/>
        <v>7</v>
      </c>
    </row>
    <row r="18" spans="1:14" s="5" customFormat="1" ht="27.75" customHeight="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6"/>
      <c r="M18" s="21"/>
      <c r="N18" s="22"/>
    </row>
    <row r="19" spans="1:14" s="5" customFormat="1" ht="15.6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6"/>
      <c r="M19" s="17"/>
      <c r="N19" s="8"/>
    </row>
    <row r="20" spans="1:14" x14ac:dyDescent="0.3">
      <c r="A20" s="29" t="s">
        <v>10</v>
      </c>
      <c r="B20" s="29"/>
      <c r="C20" s="29"/>
      <c r="D20" s="29"/>
      <c r="E20" s="29"/>
    </row>
  </sheetData>
  <autoFilter ref="A10:N10">
    <sortState ref="A11:R17">
      <sortCondition descending="1" ref="K10"/>
    </sortState>
  </autoFilter>
  <mergeCells count="10">
    <mergeCell ref="A8:N8"/>
    <mergeCell ref="A9:N9"/>
    <mergeCell ref="A20:E20"/>
    <mergeCell ref="F1:N1"/>
    <mergeCell ref="L2:N2"/>
    <mergeCell ref="A3:N3"/>
    <mergeCell ref="A5:N5"/>
    <mergeCell ref="A6:N6"/>
    <mergeCell ref="A7:N7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opLeftCell="A6" zoomScale="79" zoomScaleNormal="79" workbookViewId="0">
      <selection activeCell="F10" sqref="F10:I18"/>
    </sheetView>
  </sheetViews>
  <sheetFormatPr defaultRowHeight="14.4" x14ac:dyDescent="0.3"/>
  <cols>
    <col min="2" max="2" width="14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30" t="s">
        <v>29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31" t="s">
        <v>22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33" t="s">
        <v>101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33" t="s">
        <v>103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5" customFormat="1" ht="53.25" customHeight="1" x14ac:dyDescent="0.3">
      <c r="A8" s="27" t="s">
        <v>107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ht="53.25" customHeight="1" x14ac:dyDescent="0.3">
      <c r="A9" s="28" t="s">
        <v>104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31</v>
      </c>
      <c r="C10" s="2" t="s">
        <v>1</v>
      </c>
      <c r="D10" s="34" t="s">
        <v>108</v>
      </c>
      <c r="E10" s="35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" t="s">
        <v>52</v>
      </c>
      <c r="C11" s="3" t="s">
        <v>53</v>
      </c>
      <c r="D11" s="3" t="s">
        <v>111</v>
      </c>
      <c r="E11" s="3" t="s">
        <v>115</v>
      </c>
      <c r="F11" s="3" t="s">
        <v>51</v>
      </c>
      <c r="G11" s="3" t="s">
        <v>46</v>
      </c>
      <c r="H11" s="3">
        <v>8</v>
      </c>
      <c r="I11" s="3">
        <v>8</v>
      </c>
      <c r="J11" s="3" t="s">
        <v>95</v>
      </c>
      <c r="K11" s="3">
        <v>87</v>
      </c>
      <c r="L11" s="15">
        <v>100</v>
      </c>
      <c r="M11" s="19">
        <f t="shared" ref="M11:M18" si="0">(K11/L11)</f>
        <v>0.87</v>
      </c>
      <c r="N11" s="20">
        <f t="shared" ref="N11:N18" si="1">RANK(M11,$M$11:$M$19)</f>
        <v>1</v>
      </c>
    </row>
    <row r="12" spans="1:125" s="5" customFormat="1" ht="26.25" customHeight="1" x14ac:dyDescent="0.3">
      <c r="A12" s="3">
        <v>2</v>
      </c>
      <c r="B12" s="3" t="s">
        <v>56</v>
      </c>
      <c r="C12" s="3" t="s">
        <v>57</v>
      </c>
      <c r="D12" s="3" t="s">
        <v>115</v>
      </c>
      <c r="E12" s="3" t="s">
        <v>113</v>
      </c>
      <c r="F12" s="3" t="s">
        <v>34</v>
      </c>
      <c r="G12" s="3" t="s">
        <v>35</v>
      </c>
      <c r="H12" s="3" t="s">
        <v>58</v>
      </c>
      <c r="I12" s="3">
        <v>8</v>
      </c>
      <c r="J12" s="3" t="s">
        <v>95</v>
      </c>
      <c r="K12" s="3">
        <v>11.5</v>
      </c>
      <c r="L12" s="15">
        <v>23</v>
      </c>
      <c r="M12" s="19">
        <f t="shared" si="0"/>
        <v>0.5</v>
      </c>
      <c r="N12" s="20">
        <f t="shared" si="1"/>
        <v>3</v>
      </c>
    </row>
    <row r="13" spans="1:125" s="5" customFormat="1" ht="21.75" customHeight="1" x14ac:dyDescent="0.3">
      <c r="A13" s="3">
        <v>3</v>
      </c>
      <c r="B13" s="3" t="s">
        <v>54</v>
      </c>
      <c r="C13" s="3" t="s">
        <v>55</v>
      </c>
      <c r="D13" s="3" t="s">
        <v>111</v>
      </c>
      <c r="E13" s="3" t="s">
        <v>117</v>
      </c>
      <c r="F13" s="3" t="s">
        <v>51</v>
      </c>
      <c r="G13" s="3" t="s">
        <v>46</v>
      </c>
      <c r="H13" s="3">
        <v>8</v>
      </c>
      <c r="I13" s="3">
        <v>8</v>
      </c>
      <c r="J13" s="3" t="s">
        <v>94</v>
      </c>
      <c r="K13" s="3">
        <v>83</v>
      </c>
      <c r="L13" s="15">
        <v>100</v>
      </c>
      <c r="M13" s="19">
        <f t="shared" si="0"/>
        <v>0.83</v>
      </c>
      <c r="N13" s="20">
        <f t="shared" si="1"/>
        <v>2</v>
      </c>
    </row>
    <row r="14" spans="1:125" s="5" customFormat="1" ht="21.75" customHeight="1" x14ac:dyDescent="0.3">
      <c r="A14" s="3">
        <v>4</v>
      </c>
      <c r="B14" s="3" t="s">
        <v>61</v>
      </c>
      <c r="C14" s="3" t="s">
        <v>62</v>
      </c>
      <c r="D14" s="3" t="s">
        <v>110</v>
      </c>
      <c r="E14" s="3" t="s">
        <v>113</v>
      </c>
      <c r="F14" s="3" t="s">
        <v>34</v>
      </c>
      <c r="G14" s="3" t="s">
        <v>35</v>
      </c>
      <c r="H14" s="3" t="s">
        <v>58</v>
      </c>
      <c r="I14" s="3">
        <v>8</v>
      </c>
      <c r="J14" s="3" t="s">
        <v>94</v>
      </c>
      <c r="K14" s="3">
        <v>9.5</v>
      </c>
      <c r="L14" s="15">
        <v>23</v>
      </c>
      <c r="M14" s="19">
        <f t="shared" si="0"/>
        <v>0.41304347826086957</v>
      </c>
      <c r="N14" s="20">
        <f t="shared" si="1"/>
        <v>4</v>
      </c>
    </row>
    <row r="15" spans="1:125" s="5" customFormat="1" ht="21.75" customHeight="1" x14ac:dyDescent="0.3">
      <c r="A15" s="3">
        <v>5</v>
      </c>
      <c r="B15" s="3" t="s">
        <v>63</v>
      </c>
      <c r="C15" s="3" t="s">
        <v>64</v>
      </c>
      <c r="D15" s="3" t="s">
        <v>110</v>
      </c>
      <c r="E15" s="3" t="s">
        <v>111</v>
      </c>
      <c r="F15" s="3" t="s">
        <v>34</v>
      </c>
      <c r="G15" s="3" t="s">
        <v>35</v>
      </c>
      <c r="H15" s="3" t="s">
        <v>58</v>
      </c>
      <c r="I15" s="3">
        <v>8</v>
      </c>
      <c r="J15" s="3" t="s">
        <v>93</v>
      </c>
      <c r="K15" s="3">
        <v>34</v>
      </c>
      <c r="L15" s="15">
        <v>100</v>
      </c>
      <c r="M15" s="19">
        <f t="shared" si="0"/>
        <v>0.34</v>
      </c>
      <c r="N15" s="20">
        <f t="shared" si="1"/>
        <v>5</v>
      </c>
    </row>
    <row r="16" spans="1:125" s="5" customFormat="1" ht="26.25" customHeight="1" x14ac:dyDescent="0.3">
      <c r="A16" s="3">
        <v>6</v>
      </c>
      <c r="B16" s="3" t="s">
        <v>65</v>
      </c>
      <c r="C16" s="3" t="s">
        <v>66</v>
      </c>
      <c r="D16" s="3" t="s">
        <v>118</v>
      </c>
      <c r="E16" s="3" t="s">
        <v>113</v>
      </c>
      <c r="F16" s="3" t="s">
        <v>67</v>
      </c>
      <c r="G16" s="3" t="s">
        <v>46</v>
      </c>
      <c r="H16" s="3" t="s">
        <v>58</v>
      </c>
      <c r="I16" s="3">
        <v>8</v>
      </c>
      <c r="J16" s="3" t="s">
        <v>93</v>
      </c>
      <c r="K16" s="3">
        <v>32</v>
      </c>
      <c r="L16" s="15">
        <v>100</v>
      </c>
      <c r="M16" s="19">
        <f t="shared" si="0"/>
        <v>0.32</v>
      </c>
      <c r="N16" s="20">
        <f t="shared" si="1"/>
        <v>7</v>
      </c>
    </row>
    <row r="17" spans="1:14" s="5" customFormat="1" ht="24.75" customHeight="1" x14ac:dyDescent="0.3">
      <c r="A17" s="3">
        <v>7</v>
      </c>
      <c r="B17" s="3" t="s">
        <v>68</v>
      </c>
      <c r="C17" s="3" t="s">
        <v>69</v>
      </c>
      <c r="D17" s="3" t="s">
        <v>111</v>
      </c>
      <c r="E17" s="3" t="s">
        <v>115</v>
      </c>
      <c r="F17" s="3" t="s">
        <v>45</v>
      </c>
      <c r="G17" s="3" t="s">
        <v>46</v>
      </c>
      <c r="H17" s="3">
        <v>8</v>
      </c>
      <c r="I17" s="3">
        <v>8</v>
      </c>
      <c r="J17" s="3" t="s">
        <v>93</v>
      </c>
      <c r="K17" s="3">
        <v>33</v>
      </c>
      <c r="L17" s="15">
        <v>100</v>
      </c>
      <c r="M17" s="19">
        <f t="shared" si="0"/>
        <v>0.33</v>
      </c>
      <c r="N17" s="20">
        <f t="shared" si="1"/>
        <v>6</v>
      </c>
    </row>
    <row r="18" spans="1:14" s="5" customFormat="1" ht="21.75" customHeight="1" x14ac:dyDescent="0.3">
      <c r="A18" s="3">
        <v>8</v>
      </c>
      <c r="B18" s="3" t="s">
        <v>59</v>
      </c>
      <c r="C18" s="3" t="s">
        <v>60</v>
      </c>
      <c r="D18" s="3" t="s">
        <v>110</v>
      </c>
      <c r="E18" s="3" t="s">
        <v>111</v>
      </c>
      <c r="F18" s="3" t="s">
        <v>34</v>
      </c>
      <c r="G18" s="3" t="s">
        <v>35</v>
      </c>
      <c r="H18" s="3" t="s">
        <v>58</v>
      </c>
      <c r="I18" s="3">
        <v>8</v>
      </c>
      <c r="J18" s="3" t="s">
        <v>93</v>
      </c>
      <c r="K18" s="3">
        <v>7</v>
      </c>
      <c r="L18" s="15">
        <v>23</v>
      </c>
      <c r="M18" s="19">
        <f t="shared" si="0"/>
        <v>0.30434782608695654</v>
      </c>
      <c r="N18" s="20">
        <f t="shared" si="1"/>
        <v>8</v>
      </c>
    </row>
    <row r="19" spans="1:14" s="5" customFormat="1" ht="27.75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6"/>
      <c r="M19" s="21"/>
      <c r="N19" s="22"/>
    </row>
    <row r="20" spans="1:14" s="5" customFormat="1" ht="15.6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6"/>
      <c r="M20" s="17"/>
      <c r="N20" s="8"/>
    </row>
    <row r="21" spans="1:14" x14ac:dyDescent="0.3">
      <c r="A21" s="29" t="s">
        <v>10</v>
      </c>
      <c r="B21" s="29"/>
      <c r="C21" s="29"/>
      <c r="D21" s="29"/>
      <c r="E21" s="29"/>
    </row>
  </sheetData>
  <autoFilter ref="A10:N10">
    <sortState ref="A11:R18">
      <sortCondition ref="J10"/>
    </sortState>
  </autoFilter>
  <mergeCells count="10">
    <mergeCell ref="A21:E21"/>
    <mergeCell ref="F1:N1"/>
    <mergeCell ref="L2:N2"/>
    <mergeCell ref="A3:N3"/>
    <mergeCell ref="A5:N5"/>
    <mergeCell ref="A6:N6"/>
    <mergeCell ref="A7:N7"/>
    <mergeCell ref="A8:N8"/>
    <mergeCell ref="A9:N9"/>
    <mergeCell ref="D10:E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topLeftCell="A6" zoomScale="84" zoomScaleNormal="84" workbookViewId="0">
      <selection activeCell="F10" sqref="F10:I16"/>
    </sheetView>
  </sheetViews>
  <sheetFormatPr defaultRowHeight="14.4" x14ac:dyDescent="0.3"/>
  <cols>
    <col min="2" max="2" width="13.664062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30" t="s">
        <v>29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3"/>
      <c r="G2" s="23"/>
      <c r="H2" s="23"/>
      <c r="I2" s="23"/>
      <c r="J2" s="23"/>
      <c r="K2" s="23"/>
      <c r="L2" s="31" t="s">
        <v>22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33" t="s">
        <v>101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33" t="s">
        <v>103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28" t="s">
        <v>105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28" t="s">
        <v>104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31</v>
      </c>
      <c r="C10" s="2" t="s">
        <v>1</v>
      </c>
      <c r="D10" s="34" t="s">
        <v>108</v>
      </c>
      <c r="E10" s="35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14" t="s">
        <v>16</v>
      </c>
    </row>
    <row r="11" spans="1:125" s="5" customFormat="1" ht="22.5" customHeight="1" x14ac:dyDescent="0.3">
      <c r="A11" s="3">
        <v>1</v>
      </c>
      <c r="B11" s="3" t="s">
        <v>75</v>
      </c>
      <c r="C11" s="3" t="s">
        <v>76</v>
      </c>
      <c r="D11" s="3" t="s">
        <v>110</v>
      </c>
      <c r="E11" s="3" t="s">
        <v>110</v>
      </c>
      <c r="F11" s="3" t="s">
        <v>34</v>
      </c>
      <c r="G11" s="3" t="s">
        <v>35</v>
      </c>
      <c r="H11" s="3" t="s">
        <v>77</v>
      </c>
      <c r="I11" s="3">
        <v>9</v>
      </c>
      <c r="J11" s="3" t="s">
        <v>95</v>
      </c>
      <c r="K11" s="3">
        <v>85.5</v>
      </c>
      <c r="L11" s="15">
        <v>100</v>
      </c>
      <c r="M11" s="19">
        <f t="shared" ref="M11:M16" si="0">(K11/L11)</f>
        <v>0.85499999999999998</v>
      </c>
      <c r="N11" s="20">
        <f t="shared" ref="N11:N16" si="1">RANK(M11,$M$11:$M$17)</f>
        <v>1</v>
      </c>
    </row>
    <row r="12" spans="1:125" s="5" customFormat="1" ht="26.25" customHeight="1" x14ac:dyDescent="0.3">
      <c r="A12" s="3">
        <v>2</v>
      </c>
      <c r="B12" s="3" t="s">
        <v>73</v>
      </c>
      <c r="C12" s="3" t="s">
        <v>74</v>
      </c>
      <c r="D12" s="3" t="s">
        <v>113</v>
      </c>
      <c r="E12" s="3" t="s">
        <v>112</v>
      </c>
      <c r="F12" s="3" t="s">
        <v>34</v>
      </c>
      <c r="G12" s="3" t="s">
        <v>35</v>
      </c>
      <c r="H12" s="3" t="s">
        <v>72</v>
      </c>
      <c r="I12" s="3">
        <v>9</v>
      </c>
      <c r="J12" s="3" t="s">
        <v>94</v>
      </c>
      <c r="K12" s="3">
        <v>81</v>
      </c>
      <c r="L12" s="15">
        <v>100</v>
      </c>
      <c r="M12" s="19">
        <f t="shared" si="0"/>
        <v>0.81</v>
      </c>
      <c r="N12" s="20">
        <f t="shared" si="1"/>
        <v>2</v>
      </c>
    </row>
    <row r="13" spans="1:125" s="5" customFormat="1" ht="26.25" customHeight="1" x14ac:dyDescent="0.3">
      <c r="A13" s="3">
        <v>3</v>
      </c>
      <c r="B13" s="3" t="s">
        <v>78</v>
      </c>
      <c r="C13" s="3" t="s">
        <v>79</v>
      </c>
      <c r="D13" s="3" t="s">
        <v>114</v>
      </c>
      <c r="E13" s="3" t="s">
        <v>110</v>
      </c>
      <c r="F13" s="3" t="s">
        <v>67</v>
      </c>
      <c r="G13" s="3" t="s">
        <v>46</v>
      </c>
      <c r="H13" s="3" t="s">
        <v>80</v>
      </c>
      <c r="I13" s="3">
        <v>9</v>
      </c>
      <c r="J13" s="3" t="s">
        <v>94</v>
      </c>
      <c r="K13" s="3">
        <v>75.5</v>
      </c>
      <c r="L13" s="15">
        <v>100</v>
      </c>
      <c r="M13" s="19">
        <f t="shared" si="0"/>
        <v>0.755</v>
      </c>
      <c r="N13" s="20">
        <f t="shared" si="1"/>
        <v>3</v>
      </c>
    </row>
    <row r="14" spans="1:125" s="5" customFormat="1" ht="24.75" customHeight="1" x14ac:dyDescent="0.3">
      <c r="A14" s="3">
        <v>4</v>
      </c>
      <c r="B14" s="3" t="s">
        <v>81</v>
      </c>
      <c r="C14" s="3" t="s">
        <v>82</v>
      </c>
      <c r="D14" s="3" t="s">
        <v>115</v>
      </c>
      <c r="E14" s="3" t="s">
        <v>116</v>
      </c>
      <c r="F14" s="3" t="s">
        <v>67</v>
      </c>
      <c r="G14" s="3" t="s">
        <v>46</v>
      </c>
      <c r="H14" s="3" t="s">
        <v>83</v>
      </c>
      <c r="I14" s="3">
        <v>9</v>
      </c>
      <c r="J14" s="3" t="s">
        <v>94</v>
      </c>
      <c r="K14" s="3">
        <v>9</v>
      </c>
      <c r="L14" s="15">
        <v>23</v>
      </c>
      <c r="M14" s="19">
        <f t="shared" si="0"/>
        <v>0.39130434782608697</v>
      </c>
      <c r="N14" s="20">
        <f t="shared" si="1"/>
        <v>5</v>
      </c>
    </row>
    <row r="15" spans="1:125" s="5" customFormat="1" ht="21.75" customHeight="1" x14ac:dyDescent="0.3">
      <c r="A15" s="3">
        <v>5</v>
      </c>
      <c r="B15" s="3" t="s">
        <v>70</v>
      </c>
      <c r="C15" s="3" t="s">
        <v>71</v>
      </c>
      <c r="D15" s="3" t="s">
        <v>109</v>
      </c>
      <c r="E15" s="3" t="s">
        <v>109</v>
      </c>
      <c r="F15" s="3" t="s">
        <v>34</v>
      </c>
      <c r="G15" s="3" t="s">
        <v>35</v>
      </c>
      <c r="H15" s="3" t="s">
        <v>72</v>
      </c>
      <c r="I15" s="3">
        <v>9</v>
      </c>
      <c r="J15" s="3" t="s">
        <v>93</v>
      </c>
      <c r="K15" s="3">
        <v>72.5</v>
      </c>
      <c r="L15" s="15">
        <v>100</v>
      </c>
      <c r="M15" s="19">
        <f t="shared" si="0"/>
        <v>0.72499999999999998</v>
      </c>
      <c r="N15" s="20">
        <f t="shared" si="1"/>
        <v>4</v>
      </c>
    </row>
    <row r="16" spans="1:125" s="5" customFormat="1" ht="27.75" customHeight="1" x14ac:dyDescent="0.3">
      <c r="A16" s="3">
        <v>6</v>
      </c>
      <c r="B16" s="3" t="s">
        <v>84</v>
      </c>
      <c r="C16" s="3" t="s">
        <v>85</v>
      </c>
      <c r="D16" s="3" t="s">
        <v>112</v>
      </c>
      <c r="E16" s="3" t="s">
        <v>115</v>
      </c>
      <c r="F16" s="3" t="s">
        <v>67</v>
      </c>
      <c r="G16" s="3" t="s">
        <v>46</v>
      </c>
      <c r="H16" s="3" t="s">
        <v>83</v>
      </c>
      <c r="I16" s="3">
        <v>9</v>
      </c>
      <c r="J16" s="3" t="s">
        <v>93</v>
      </c>
      <c r="K16" s="3">
        <v>8</v>
      </c>
      <c r="L16" s="15">
        <v>23</v>
      </c>
      <c r="M16" s="19">
        <f t="shared" si="0"/>
        <v>0.34782608695652173</v>
      </c>
      <c r="N16" s="20">
        <f t="shared" si="1"/>
        <v>6</v>
      </c>
    </row>
    <row r="17" spans="1:14" s="5" customFormat="1" ht="27.75" customHeigh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6"/>
      <c r="M17" s="21"/>
      <c r="N17" s="22"/>
    </row>
    <row r="18" spans="1:14" s="5" customFormat="1" ht="15.6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16"/>
      <c r="M18" s="17"/>
      <c r="N18" s="8"/>
    </row>
    <row r="19" spans="1:14" x14ac:dyDescent="0.3">
      <c r="A19" s="29" t="s">
        <v>10</v>
      </c>
      <c r="B19" s="29"/>
      <c r="C19" s="29"/>
      <c r="D19" s="29"/>
      <c r="E19" s="29"/>
    </row>
  </sheetData>
  <autoFilter ref="A10:N10">
    <sortState ref="A11:R16">
      <sortCondition ref="J10"/>
    </sortState>
  </autoFilter>
  <sortState ref="A9:N12">
    <sortCondition descending="1" ref="I9:I12"/>
  </sortState>
  <mergeCells count="10">
    <mergeCell ref="A19:E19"/>
    <mergeCell ref="A7:N7"/>
    <mergeCell ref="A8:N8"/>
    <mergeCell ref="A9:N9"/>
    <mergeCell ref="F1:N1"/>
    <mergeCell ref="L2:N2"/>
    <mergeCell ref="A3:N3"/>
    <mergeCell ref="A5:N5"/>
    <mergeCell ref="A6:N6"/>
    <mergeCell ref="D10:E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9"/>
  <sheetViews>
    <sheetView topLeftCell="C7" zoomScale="70" zoomScaleNormal="70" workbookViewId="0">
      <selection activeCell="Q11" sqref="Q11:R13"/>
    </sheetView>
  </sheetViews>
  <sheetFormatPr defaultRowHeight="14.4" x14ac:dyDescent="0.3"/>
  <cols>
    <col min="3" max="3" width="15" customWidth="1"/>
    <col min="4" max="4" width="14.33203125" customWidth="1"/>
    <col min="5" max="5" width="16.109375" customWidth="1"/>
    <col min="7" max="7" width="14.33203125" customWidth="1"/>
    <col min="8" max="8" width="14.5546875" customWidth="1"/>
    <col min="9" max="9" width="23.5546875" customWidth="1"/>
    <col min="10" max="10" width="22.6640625" customWidth="1"/>
    <col min="11" max="11" width="21.33203125" customWidth="1"/>
    <col min="12" max="12" width="12" customWidth="1"/>
    <col min="13" max="13" width="12.88671875" customWidth="1"/>
    <col min="14" max="14" width="19.88671875" customWidth="1"/>
    <col min="15" max="15" width="11.44140625" customWidth="1"/>
    <col min="16" max="16" width="15.6640625" customWidth="1"/>
    <col min="17" max="17" width="17.109375" customWidth="1"/>
    <col min="18" max="18" width="12.109375" customWidth="1"/>
  </cols>
  <sheetData>
    <row r="1" spans="1:129" ht="81.75" customHeight="1" x14ac:dyDescent="0.35">
      <c r="J1" s="30" t="s">
        <v>29</v>
      </c>
      <c r="K1" s="30"/>
      <c r="L1" s="30"/>
      <c r="M1" s="30"/>
      <c r="N1" s="30"/>
      <c r="O1" s="30"/>
      <c r="P1" s="30"/>
      <c r="Q1" s="30"/>
      <c r="R1" s="3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1:129" ht="28.5" customHeight="1" x14ac:dyDescent="0.35">
      <c r="J2" s="23"/>
      <c r="K2" s="23"/>
      <c r="L2" s="23"/>
      <c r="M2" s="23"/>
      <c r="N2" s="23"/>
      <c r="O2" s="23"/>
      <c r="P2" s="31" t="s">
        <v>22</v>
      </c>
      <c r="Q2" s="31"/>
      <c r="R2" s="31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</row>
    <row r="3" spans="1:129" ht="26.25" customHeight="1" x14ac:dyDescent="0.3">
      <c r="B3" s="32" t="s">
        <v>30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</row>
    <row r="4" spans="1:129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</row>
    <row r="5" spans="1:129" ht="31.5" customHeight="1" x14ac:dyDescent="0.3">
      <c r="B5" s="33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</row>
    <row r="6" spans="1:129" ht="35.4" customHeight="1" x14ac:dyDescent="0.3">
      <c r="B6" s="33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</row>
    <row r="7" spans="1:129" ht="45.75" customHeight="1" x14ac:dyDescent="0.3">
      <c r="B7" s="33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</row>
    <row r="8" spans="1:129" ht="42" customHeight="1" x14ac:dyDescent="0.3"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</row>
    <row r="9" spans="1:129" ht="53.25" customHeight="1" x14ac:dyDescent="0.3">
      <c r="B9" s="28" t="s">
        <v>24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</row>
    <row r="10" spans="1:129" ht="111.75" customHeight="1" x14ac:dyDescent="0.3">
      <c r="A10" s="2" t="s">
        <v>0</v>
      </c>
      <c r="B10" s="2" t="s">
        <v>31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4" t="s">
        <v>13</v>
      </c>
      <c r="L10" s="14" t="s">
        <v>9</v>
      </c>
      <c r="M10" s="14" t="s">
        <v>12</v>
      </c>
      <c r="N10" s="14" t="s">
        <v>14</v>
      </c>
      <c r="O10" s="14" t="s">
        <v>18</v>
      </c>
      <c r="P10" s="14" t="s">
        <v>15</v>
      </c>
      <c r="Q10" s="14" t="s">
        <v>11</v>
      </c>
      <c r="R10" s="24" t="s">
        <v>16</v>
      </c>
    </row>
    <row r="11" spans="1:129" ht="23.25" customHeight="1" x14ac:dyDescent="0.3">
      <c r="A11" s="3">
        <v>1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15"/>
      <c r="Q11" s="18" t="e">
        <f>(O11/P11)</f>
        <v>#DIV/0!</v>
      </c>
      <c r="R11" s="20" t="e">
        <f t="shared" ref="R11:R16" si="0">RANK(Q11,$Q$12:$Q$18)</f>
        <v>#DIV/0!</v>
      </c>
    </row>
    <row r="12" spans="1:129" ht="24" customHeight="1" x14ac:dyDescent="0.3">
      <c r="A12" s="3">
        <v>2</v>
      </c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3"/>
      <c r="N12" s="3"/>
      <c r="O12" s="3"/>
      <c r="P12" s="15"/>
      <c r="Q12" s="18" t="e">
        <f t="shared" ref="Q12:Q16" si="1">(O12/P12)</f>
        <v>#DIV/0!</v>
      </c>
      <c r="R12" s="20" t="e">
        <f t="shared" si="0"/>
        <v>#DIV/0!</v>
      </c>
    </row>
    <row r="13" spans="1:129" ht="24.75" customHeight="1" x14ac:dyDescent="0.3">
      <c r="A13" s="3">
        <v>3</v>
      </c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 s="15"/>
      <c r="Q13" s="18" t="e">
        <f t="shared" si="1"/>
        <v>#DIV/0!</v>
      </c>
      <c r="R13" s="20" t="e">
        <f t="shared" si="0"/>
        <v>#DIV/0!</v>
      </c>
    </row>
    <row r="14" spans="1:129" ht="22.5" customHeight="1" x14ac:dyDescent="0.3">
      <c r="A14" s="3">
        <v>4</v>
      </c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15"/>
      <c r="Q14" s="18" t="e">
        <f t="shared" si="1"/>
        <v>#DIV/0!</v>
      </c>
      <c r="R14" s="20" t="e">
        <f t="shared" si="0"/>
        <v>#DIV/0!</v>
      </c>
    </row>
    <row r="15" spans="1:129" ht="22.5" customHeight="1" x14ac:dyDescent="0.3">
      <c r="A15" s="3">
        <v>5</v>
      </c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3"/>
      <c r="N15" s="3"/>
      <c r="O15" s="3"/>
      <c r="P15" s="15"/>
      <c r="Q15" s="18" t="e">
        <f t="shared" si="1"/>
        <v>#DIV/0!</v>
      </c>
      <c r="R15" s="20" t="e">
        <f t="shared" si="0"/>
        <v>#DIV/0!</v>
      </c>
    </row>
    <row r="16" spans="1:129" ht="21" customHeight="1" x14ac:dyDescent="0.3">
      <c r="A16" s="3">
        <v>6</v>
      </c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 s="15"/>
      <c r="Q16" s="18" t="e">
        <f t="shared" si="1"/>
        <v>#DIV/0!</v>
      </c>
      <c r="R16" s="20" t="e">
        <f t="shared" si="0"/>
        <v>#DIV/0!</v>
      </c>
    </row>
    <row r="17" spans="2:18" ht="21" customHeight="1" x14ac:dyDescent="0.3">
      <c r="B17" s="9"/>
      <c r="C17" s="9"/>
      <c r="D17" s="9"/>
      <c r="E17" s="9"/>
      <c r="F17" s="9"/>
      <c r="G17" s="12"/>
      <c r="H17" s="9"/>
      <c r="I17" s="9"/>
      <c r="J17" s="9"/>
      <c r="K17" s="9"/>
      <c r="L17" s="9"/>
      <c r="M17" s="9"/>
      <c r="N17" s="9"/>
      <c r="O17" s="9"/>
      <c r="P17" s="16"/>
      <c r="Q17" s="17"/>
      <c r="R17" s="8"/>
    </row>
    <row r="18" spans="2:18" ht="21" customHeight="1" x14ac:dyDescent="0.3">
      <c r="B18" s="9"/>
      <c r="C18" s="9"/>
      <c r="D18" s="9"/>
      <c r="E18" s="9"/>
      <c r="F18" s="9"/>
      <c r="G18" s="12"/>
      <c r="H18" s="9"/>
      <c r="I18" s="9"/>
      <c r="J18" s="9"/>
      <c r="K18" s="9"/>
      <c r="L18" s="9"/>
      <c r="M18" s="9"/>
      <c r="N18" s="9"/>
      <c r="O18" s="9"/>
      <c r="P18" s="16"/>
      <c r="Q18" s="17"/>
      <c r="R18" s="8"/>
    </row>
    <row r="19" spans="2:18" ht="86.25" customHeight="1" x14ac:dyDescent="0.3">
      <c r="B19" s="29" t="s">
        <v>10</v>
      </c>
      <c r="C19" s="29"/>
      <c r="D19" s="29"/>
      <c r="E19" s="29"/>
      <c r="F19" s="29"/>
      <c r="G19" s="29"/>
      <c r="H19" s="29"/>
    </row>
  </sheetData>
  <sortState ref="B9:N13">
    <sortCondition descending="1" ref="M9:M13"/>
  </sortState>
  <mergeCells count="9">
    <mergeCell ref="B19:H19"/>
    <mergeCell ref="B7:R7"/>
    <mergeCell ref="B8:R8"/>
    <mergeCell ref="B9:R9"/>
    <mergeCell ref="J1:R1"/>
    <mergeCell ref="P2:R2"/>
    <mergeCell ref="B3:R3"/>
    <mergeCell ref="B5:R5"/>
    <mergeCell ref="B6:R6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5"/>
  <sheetViews>
    <sheetView view="pageBreakPreview" topLeftCell="A6" zoomScale="74" zoomScaleNormal="68" zoomScaleSheetLayoutView="74" workbookViewId="0">
      <selection activeCell="F10" sqref="F10:I14"/>
    </sheetView>
  </sheetViews>
  <sheetFormatPr defaultRowHeight="14.4" x14ac:dyDescent="0.3"/>
  <cols>
    <col min="2" max="2" width="23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30" t="s">
        <v>28</v>
      </c>
      <c r="G1" s="30"/>
      <c r="H1" s="30"/>
      <c r="I1" s="30"/>
      <c r="J1" s="30"/>
      <c r="K1" s="30"/>
      <c r="L1" s="30"/>
      <c r="M1" s="30"/>
      <c r="N1" s="30"/>
    </row>
    <row r="2" spans="1:125" ht="28.5" customHeight="1" x14ac:dyDescent="0.35">
      <c r="F2" s="23"/>
      <c r="G2" s="23"/>
      <c r="H2" s="23"/>
      <c r="I2" s="23"/>
      <c r="J2" s="23"/>
      <c r="K2" s="23"/>
      <c r="L2" s="31" t="s">
        <v>22</v>
      </c>
      <c r="M2" s="31"/>
      <c r="N2" s="31"/>
    </row>
    <row r="3" spans="1:125" ht="26.25" customHeight="1" x14ac:dyDescent="0.3">
      <c r="B3" s="32" t="s">
        <v>30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33" t="s">
        <v>101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25" ht="35.4" customHeight="1" x14ac:dyDescent="0.3">
      <c r="B6" s="33" t="s">
        <v>102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25" ht="45.75" customHeight="1" x14ac:dyDescent="0.3">
      <c r="B7" s="33" t="s">
        <v>103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25" ht="53.25" customHeight="1" x14ac:dyDescent="0.3">
      <c r="B8" s="36" t="s">
        <v>106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25" ht="53.25" customHeight="1" x14ac:dyDescent="0.3">
      <c r="B9" s="36" t="s">
        <v>104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25" ht="78" x14ac:dyDescent="0.3">
      <c r="A10" s="2" t="s">
        <v>0</v>
      </c>
      <c r="B10" s="2" t="s">
        <v>31</v>
      </c>
      <c r="C10" s="2" t="s">
        <v>1</v>
      </c>
      <c r="D10" s="34" t="s">
        <v>108</v>
      </c>
      <c r="E10" s="35"/>
      <c r="F10" s="2" t="s">
        <v>8</v>
      </c>
      <c r="G10" s="14" t="s">
        <v>13</v>
      </c>
      <c r="H10" s="14" t="s">
        <v>9</v>
      </c>
      <c r="I10" s="14" t="s">
        <v>12</v>
      </c>
      <c r="J10" s="14" t="s">
        <v>14</v>
      </c>
      <c r="K10" s="14" t="s">
        <v>17</v>
      </c>
      <c r="L10" s="14" t="s">
        <v>15</v>
      </c>
      <c r="M10" s="14" t="s">
        <v>11</v>
      </c>
      <c r="N10" s="24" t="s">
        <v>16</v>
      </c>
    </row>
    <row r="11" spans="1:125" ht="78" x14ac:dyDescent="0.3">
      <c r="A11" s="3">
        <v>1</v>
      </c>
      <c r="B11" s="3" t="s">
        <v>91</v>
      </c>
      <c r="C11" s="3" t="s">
        <v>92</v>
      </c>
      <c r="D11" s="3" t="s">
        <v>109</v>
      </c>
      <c r="E11" s="3" t="s">
        <v>110</v>
      </c>
      <c r="F11" s="3" t="s">
        <v>67</v>
      </c>
      <c r="G11" s="3" t="s">
        <v>46</v>
      </c>
      <c r="H11" s="3" t="s">
        <v>88</v>
      </c>
      <c r="I11" s="3">
        <v>11</v>
      </c>
      <c r="J11" s="3" t="s">
        <v>94</v>
      </c>
      <c r="K11" s="3">
        <v>9</v>
      </c>
      <c r="L11" s="15">
        <v>23</v>
      </c>
      <c r="M11" s="18">
        <f>(K11/L11)</f>
        <v>0.39130434782608697</v>
      </c>
      <c r="N11" s="20" t="e">
        <f>RANK(M11,$M$12:$M$15)</f>
        <v>#N/A</v>
      </c>
    </row>
    <row r="12" spans="1:125" s="7" customFormat="1" ht="78" x14ac:dyDescent="0.3">
      <c r="A12" s="3">
        <v>2</v>
      </c>
      <c r="B12" s="3" t="s">
        <v>86</v>
      </c>
      <c r="C12" s="3" t="s">
        <v>87</v>
      </c>
      <c r="D12" s="3" t="s">
        <v>111</v>
      </c>
      <c r="E12" s="3" t="s">
        <v>110</v>
      </c>
      <c r="F12" s="3" t="s">
        <v>67</v>
      </c>
      <c r="G12" s="3" t="s">
        <v>46</v>
      </c>
      <c r="H12" s="3" t="s">
        <v>88</v>
      </c>
      <c r="I12" s="3">
        <v>11</v>
      </c>
      <c r="J12" s="3" t="s">
        <v>93</v>
      </c>
      <c r="K12" s="3">
        <v>7</v>
      </c>
      <c r="L12" s="15">
        <v>23</v>
      </c>
      <c r="M12" s="18">
        <f t="shared" ref="M12:M13" si="0">(K12/L12)</f>
        <v>0.30434782608695654</v>
      </c>
      <c r="N12" s="20">
        <f>RANK(M12,$M$12:$M$15)</f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78" x14ac:dyDescent="0.3">
      <c r="A13" s="3">
        <v>3</v>
      </c>
      <c r="B13" s="3" t="s">
        <v>89</v>
      </c>
      <c r="C13" s="3" t="s">
        <v>90</v>
      </c>
      <c r="D13" s="3" t="s">
        <v>112</v>
      </c>
      <c r="E13" s="3" t="s">
        <v>113</v>
      </c>
      <c r="F13" s="3" t="s">
        <v>67</v>
      </c>
      <c r="G13" s="3" t="s">
        <v>46</v>
      </c>
      <c r="H13" s="3" t="s">
        <v>88</v>
      </c>
      <c r="I13" s="3">
        <v>11</v>
      </c>
      <c r="J13" s="3" t="s">
        <v>93</v>
      </c>
      <c r="K13" s="3">
        <v>8</v>
      </c>
      <c r="L13" s="15">
        <v>23</v>
      </c>
      <c r="M13" s="18">
        <f t="shared" si="0"/>
        <v>0.34782608695652173</v>
      </c>
      <c r="N13" s="20">
        <f>RANK(M13,$M$12:$M$15)</f>
        <v>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x14ac:dyDescent="0.3">
      <c r="C14" s="13"/>
      <c r="D14" s="13"/>
    </row>
    <row r="15" spans="1:125" ht="55.5" customHeight="1" x14ac:dyDescent="0.3">
      <c r="C15" s="37" t="s">
        <v>10</v>
      </c>
      <c r="D15" s="37"/>
      <c r="E15" s="37"/>
    </row>
  </sheetData>
  <autoFilter ref="B10:L13">
    <sortState ref="B11:P13">
      <sortCondition ref="J10:J13"/>
    </sortState>
  </autoFilter>
  <sortState ref="B8:Q11">
    <sortCondition descending="1" ref="L8:L11"/>
  </sortState>
  <mergeCells count="10">
    <mergeCell ref="B3:N3"/>
    <mergeCell ref="F1:N1"/>
    <mergeCell ref="L2:N2"/>
    <mergeCell ref="B8:N8"/>
    <mergeCell ref="C15:E15"/>
    <mergeCell ref="B5:N5"/>
    <mergeCell ref="B6:N6"/>
    <mergeCell ref="B7:N7"/>
    <mergeCell ref="B9:N9"/>
    <mergeCell ref="D10:E10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2024-01-29T06:37:13Z</dcterms:modified>
</cp:coreProperties>
</file>